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Questa_cartella_di_lavoro" defaultThemeVersion="166925"/>
  <mc:AlternateContent xmlns:mc="http://schemas.openxmlformats.org/markup-compatibility/2006">
    <mc:Choice Requires="x15">
      <x15ac:absPath xmlns:x15ac="http://schemas.microsoft.com/office/spreadsheetml/2010/11/ac" url="Y:\Dropbox\01_Professione\01_Attivita\Ordine_Ingegneri\Ore_CSP_RSPP\"/>
    </mc:Choice>
  </mc:AlternateContent>
  <xr:revisionPtr revIDLastSave="0" documentId="13_ncr:1_{8000F54F-8891-4DDF-8B7B-E83B835ABFD7}" xr6:coauthVersionLast="47" xr6:coauthVersionMax="47" xr10:uidLastSave="{00000000-0000-0000-0000-000000000000}"/>
  <workbookProtection lockStructure="1"/>
  <bookViews>
    <workbookView xWindow="-108" yWindow="-108" windowWidth="23256" windowHeight="12576" tabRatio="500" xr2:uid="{00000000-000D-0000-FFFF-FFFF00000000}"/>
  </bookViews>
  <sheets>
    <sheet name="Riepilogo" sheetId="2" r:id="rId1"/>
    <sheet name="Elenco_Corsi" sheetId="1" r:id="rId2"/>
    <sheet name="Calcoli" sheetId="3" state="hidden" r:id="rId3"/>
  </sheets>
  <definedNames>
    <definedName name="_xlnm._FilterDatabase" localSheetId="1" hidden="1">Elenco_Corsi!$A$4:$G$4</definedName>
    <definedName name="_xlnm.Print_Area" localSheetId="0">Riepilogo!$A$1:$G$30</definedName>
    <definedName name="csp_cse_3_mesi">Calcoli!$F$4:$F$203</definedName>
    <definedName name="csp_cse_40h_data">Calcoli!$K$3:$L$203</definedName>
    <definedName name="csp_cse_40h_ore">Calcoli!$L$3:$N$203</definedName>
    <definedName name="csp_cse_6_mesi">Calcoli!$I$4:$I$203</definedName>
    <definedName name="csp_cse_oggi">Calcoli!$C$4:$C$203</definedName>
    <definedName name="ok_3_mesi">Calcoli!$E$4:$E$203</definedName>
    <definedName name="ok_6_mesi">Calcoli!$H$4:$H$203</definedName>
    <definedName name="ok_oggi">Calcoli!$B$4:$B$203</definedName>
    <definedName name="rspp_3_mesi">Calcoli!$G$4:$G$203</definedName>
    <definedName name="rspp_40h_data">Calcoli!$O$3:$P$203</definedName>
    <definedName name="rspp_40h_ore">Calcoli!$P$3:$R$203</definedName>
    <definedName name="rspp_6_mesi">Calcoli!$J$4:$J$203</definedName>
    <definedName name="rspp_oggi">Calcoli!$D$4:$D$203</definedName>
    <definedName name="sei_mesi">Calcoli!$W$5</definedName>
    <definedName name="_xlnm.Print_Titles" localSheetId="1">Elenco_Corsi!$1:$4</definedName>
    <definedName name="tre_mesi">Calcoli!$W$4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G204" i="1" l="1"/>
  <c r="G203" i="1"/>
  <c r="G202" i="1"/>
  <c r="G201" i="1"/>
  <c r="G200" i="1"/>
  <c r="G199" i="1"/>
  <c r="G198" i="1"/>
  <c r="G197" i="1"/>
  <c r="G196" i="1"/>
  <c r="G195" i="1"/>
  <c r="G194" i="1"/>
  <c r="G193" i="1"/>
  <c r="G192" i="1"/>
  <c r="G191" i="1"/>
  <c r="G190" i="1"/>
  <c r="G189" i="1"/>
  <c r="G188" i="1"/>
  <c r="G187" i="1"/>
  <c r="G186" i="1"/>
  <c r="G185" i="1"/>
  <c r="G184"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5" i="1"/>
  <c r="G6" i="1"/>
  <c r="A1" i="1" l="1"/>
  <c r="A203" i="3"/>
  <c r="B203" i="3" s="1"/>
  <c r="A202" i="3"/>
  <c r="A201" i="3"/>
  <c r="A200" i="3"/>
  <c r="A199" i="3"/>
  <c r="A198" i="3"/>
  <c r="B198" i="3" s="1"/>
  <c r="A197" i="3"/>
  <c r="B197" i="3" s="1"/>
  <c r="A196" i="3"/>
  <c r="A195" i="3"/>
  <c r="B195" i="3" s="1"/>
  <c r="A194" i="3"/>
  <c r="B194" i="3" s="1"/>
  <c r="A193" i="3"/>
  <c r="B193" i="3" s="1"/>
  <c r="A192" i="3"/>
  <c r="A191" i="3"/>
  <c r="A190" i="3"/>
  <c r="B190" i="3" s="1"/>
  <c r="A189" i="3"/>
  <c r="B189" i="3" s="1"/>
  <c r="A188" i="3"/>
  <c r="A187" i="3"/>
  <c r="A186" i="3"/>
  <c r="A185" i="3"/>
  <c r="A184" i="3"/>
  <c r="A183" i="3"/>
  <c r="B183" i="3" s="1"/>
  <c r="A182" i="3"/>
  <c r="B182" i="3" s="1"/>
  <c r="A181" i="3"/>
  <c r="A180" i="3"/>
  <c r="A179" i="3"/>
  <c r="A178" i="3"/>
  <c r="B178" i="3" s="1"/>
  <c r="A177" i="3"/>
  <c r="A176" i="3"/>
  <c r="A175" i="3"/>
  <c r="B175" i="3" s="1"/>
  <c r="A174" i="3"/>
  <c r="B174" i="3" s="1"/>
  <c r="A173" i="3"/>
  <c r="B173" i="3" s="1"/>
  <c r="A172" i="3"/>
  <c r="A171" i="3"/>
  <c r="B171" i="3" s="1"/>
  <c r="A170" i="3"/>
  <c r="A169" i="3"/>
  <c r="A168" i="3"/>
  <c r="A167" i="3"/>
  <c r="A166" i="3"/>
  <c r="B166" i="3" s="1"/>
  <c r="A165" i="3"/>
  <c r="B165" i="3" s="1"/>
  <c r="A164" i="3"/>
  <c r="A163" i="3"/>
  <c r="B163" i="3" s="1"/>
  <c r="A162" i="3"/>
  <c r="E162" i="3" s="1"/>
  <c r="A161" i="3"/>
  <c r="B161" i="3" s="1"/>
  <c r="A160" i="3"/>
  <c r="A159" i="3"/>
  <c r="A158" i="3"/>
  <c r="B158" i="3" s="1"/>
  <c r="A157" i="3"/>
  <c r="B157" i="3" s="1"/>
  <c r="A156" i="3"/>
  <c r="A155" i="3"/>
  <c r="B155" i="3" s="1"/>
  <c r="A154" i="3"/>
  <c r="A153" i="3"/>
  <c r="A152" i="3"/>
  <c r="A151" i="3"/>
  <c r="B151" i="3" s="1"/>
  <c r="A150" i="3"/>
  <c r="B150" i="3" s="1"/>
  <c r="A149" i="3"/>
  <c r="E149" i="3" s="1"/>
  <c r="A148" i="3"/>
  <c r="A147" i="3"/>
  <c r="A146" i="3"/>
  <c r="B146" i="3" s="1"/>
  <c r="A145" i="3"/>
  <c r="A144" i="3"/>
  <c r="E144" i="3" s="1"/>
  <c r="A143" i="3"/>
  <c r="B143" i="3" s="1"/>
  <c r="A142" i="3"/>
  <c r="B142" i="3" s="1"/>
  <c r="A141" i="3"/>
  <c r="B141" i="3" s="1"/>
  <c r="A140" i="3"/>
  <c r="A139" i="3"/>
  <c r="B139" i="3" s="1"/>
  <c r="A138" i="3"/>
  <c r="A137" i="3"/>
  <c r="A136" i="3"/>
  <c r="A135" i="3"/>
  <c r="A134" i="3"/>
  <c r="B134" i="3" s="1"/>
  <c r="A133" i="3"/>
  <c r="B133" i="3" s="1"/>
  <c r="A132" i="3"/>
  <c r="A131" i="3"/>
  <c r="B131" i="3" s="1"/>
  <c r="A130" i="3"/>
  <c r="B130" i="3" s="1"/>
  <c r="A129" i="3"/>
  <c r="B129" i="3" s="1"/>
  <c r="A128" i="3"/>
  <c r="A127" i="3"/>
  <c r="A126" i="3"/>
  <c r="B126" i="3" s="1"/>
  <c r="A125" i="3"/>
  <c r="B125" i="3" s="1"/>
  <c r="A124" i="3"/>
  <c r="A123" i="3"/>
  <c r="E123" i="3" s="1"/>
  <c r="A122" i="3"/>
  <c r="A121" i="3"/>
  <c r="A120" i="3"/>
  <c r="A119" i="3"/>
  <c r="B119" i="3" s="1"/>
  <c r="A118" i="3"/>
  <c r="B118" i="3" s="1"/>
  <c r="A117" i="3"/>
  <c r="A116" i="3"/>
  <c r="A115" i="3"/>
  <c r="P115" i="3" s="1"/>
  <c r="A114" i="3"/>
  <c r="A113" i="3"/>
  <c r="A112" i="3"/>
  <c r="A111" i="3"/>
  <c r="B111" i="3" s="1"/>
  <c r="A110" i="3"/>
  <c r="P110" i="3" s="1"/>
  <c r="A109" i="3"/>
  <c r="B109" i="3" s="1"/>
  <c r="A108" i="3"/>
  <c r="B108" i="3" s="1"/>
  <c r="A107" i="3"/>
  <c r="A106" i="3"/>
  <c r="B106" i="3" s="1"/>
  <c r="A105" i="3"/>
  <c r="A104" i="3"/>
  <c r="B104" i="3" s="1"/>
  <c r="A103" i="3"/>
  <c r="B103" i="3" s="1"/>
  <c r="A102" i="3"/>
  <c r="B102" i="3" s="1"/>
  <c r="A101" i="3"/>
  <c r="E101" i="3" s="1"/>
  <c r="A100" i="3"/>
  <c r="B100" i="3" s="1"/>
  <c r="A99" i="3"/>
  <c r="A98" i="3"/>
  <c r="P98" i="3" s="1"/>
  <c r="A97" i="3"/>
  <c r="A96" i="3"/>
  <c r="B96" i="3" s="1"/>
  <c r="A95" i="3"/>
  <c r="B95" i="3" s="1"/>
  <c r="A94" i="3"/>
  <c r="B94" i="3" s="1"/>
  <c r="A93" i="3"/>
  <c r="B93" i="3" s="1"/>
  <c r="A92" i="3"/>
  <c r="B92" i="3" s="1"/>
  <c r="A91" i="3"/>
  <c r="A90" i="3"/>
  <c r="A89" i="3"/>
  <c r="A88" i="3"/>
  <c r="B88" i="3" s="1"/>
  <c r="A87" i="3"/>
  <c r="A86" i="3"/>
  <c r="B86" i="3" s="1"/>
  <c r="A85" i="3"/>
  <c r="B85" i="3" s="1"/>
  <c r="A84" i="3"/>
  <c r="E84" i="3" s="1"/>
  <c r="A83" i="3"/>
  <c r="A82" i="3"/>
  <c r="A81" i="3"/>
  <c r="A80" i="3"/>
  <c r="B80" i="3" s="1"/>
  <c r="A79" i="3"/>
  <c r="B79" i="3" s="1"/>
  <c r="A78" i="3"/>
  <c r="B78" i="3" s="1"/>
  <c r="A77" i="3"/>
  <c r="P77" i="3" s="1"/>
  <c r="A76" i="3"/>
  <c r="H76" i="3" s="1"/>
  <c r="J76" i="3" s="1"/>
  <c r="A75" i="3"/>
  <c r="A74" i="3"/>
  <c r="H74" i="3" s="1"/>
  <c r="J74" i="3" s="1"/>
  <c r="A73" i="3"/>
  <c r="A72" i="3"/>
  <c r="P72" i="3" s="1"/>
  <c r="A71" i="3"/>
  <c r="A70" i="3"/>
  <c r="B70" i="3" s="1"/>
  <c r="A69" i="3"/>
  <c r="B69" i="3" s="1"/>
  <c r="A68" i="3"/>
  <c r="H68" i="3" s="1"/>
  <c r="J68" i="3" s="1"/>
  <c r="A67" i="3"/>
  <c r="H67" i="3" s="1"/>
  <c r="A66" i="3"/>
  <c r="P66" i="3" s="1"/>
  <c r="A65" i="3"/>
  <c r="P65" i="3" s="1"/>
  <c r="A64" i="3"/>
  <c r="E64" i="3" s="1"/>
  <c r="F64" i="3" s="1"/>
  <c r="A63" i="3"/>
  <c r="E63" i="3" s="1"/>
  <c r="A62" i="3"/>
  <c r="B62" i="3" s="1"/>
  <c r="A61" i="3"/>
  <c r="H61" i="3" s="1"/>
  <c r="A60" i="3"/>
  <c r="P60" i="3" s="1"/>
  <c r="A59" i="3"/>
  <c r="A58" i="3"/>
  <c r="E58" i="3" s="1"/>
  <c r="G58" i="3" s="1"/>
  <c r="A57" i="3"/>
  <c r="A56" i="3"/>
  <c r="B56" i="3" s="1"/>
  <c r="A55" i="3"/>
  <c r="A54" i="3"/>
  <c r="B54" i="3" s="1"/>
  <c r="A53" i="3"/>
  <c r="L53" i="3" s="1"/>
  <c r="A52" i="3"/>
  <c r="P52" i="3" s="1"/>
  <c r="A51" i="3"/>
  <c r="P51" i="3" s="1"/>
  <c r="A50" i="3"/>
  <c r="A49" i="3"/>
  <c r="A48" i="3"/>
  <c r="P48" i="3" s="1"/>
  <c r="A47" i="3"/>
  <c r="P47" i="3" s="1"/>
  <c r="A46" i="3"/>
  <c r="E46" i="3" s="1"/>
  <c r="A45" i="3"/>
  <c r="L45" i="3" s="1"/>
  <c r="A44" i="3"/>
  <c r="P44" i="3" s="1"/>
  <c r="A43" i="3"/>
  <c r="A42" i="3"/>
  <c r="A41" i="3"/>
  <c r="H41" i="3" s="1"/>
  <c r="A40" i="3"/>
  <c r="B40" i="3" s="1"/>
  <c r="A39" i="3"/>
  <c r="P39" i="3" s="1"/>
  <c r="A38" i="3"/>
  <c r="L38" i="3" s="1"/>
  <c r="A37" i="3"/>
  <c r="B37" i="3" s="1"/>
  <c r="A36" i="3"/>
  <c r="E36" i="3" s="1"/>
  <c r="G36" i="3" s="1"/>
  <c r="A35" i="3"/>
  <c r="E35" i="3" s="1"/>
  <c r="G35" i="3" s="1"/>
  <c r="A34" i="3"/>
  <c r="L34" i="3" s="1"/>
  <c r="A33" i="3"/>
  <c r="L33" i="3" s="1"/>
  <c r="A32" i="3"/>
  <c r="H32" i="3" s="1"/>
  <c r="J32" i="3" s="1"/>
  <c r="A31" i="3"/>
  <c r="P31" i="3" s="1"/>
  <c r="A30" i="3"/>
  <c r="L30" i="3" s="1"/>
  <c r="A29" i="3"/>
  <c r="H29" i="3" s="1"/>
  <c r="A28" i="3"/>
  <c r="L28" i="3" s="1"/>
  <c r="A27" i="3"/>
  <c r="P27" i="3" s="1"/>
  <c r="A26" i="3"/>
  <c r="L26" i="3" s="1"/>
  <c r="A25" i="3"/>
  <c r="A24" i="3"/>
  <c r="P24" i="3" s="1"/>
  <c r="A23" i="3"/>
  <c r="L23" i="3" s="1"/>
  <c r="A22" i="3"/>
  <c r="L22" i="3" s="1"/>
  <c r="A21" i="3"/>
  <c r="H21" i="3" s="1"/>
  <c r="A20" i="3"/>
  <c r="P20" i="3" s="1"/>
  <c r="A19" i="3"/>
  <c r="H19" i="3" s="1"/>
  <c r="A18" i="3"/>
  <c r="L18" i="3" s="1"/>
  <c r="A17" i="3"/>
  <c r="L17" i="3" s="1"/>
  <c r="A16" i="3"/>
  <c r="P16" i="3" s="1"/>
  <c r="A15" i="3"/>
  <c r="E15" i="3" s="1"/>
  <c r="G15" i="3" s="1"/>
  <c r="A14" i="3"/>
  <c r="L14" i="3" s="1"/>
  <c r="A13" i="3"/>
  <c r="L13" i="3" s="1"/>
  <c r="A12" i="3"/>
  <c r="P12" i="3" s="1"/>
  <c r="A11" i="3"/>
  <c r="H11" i="3" s="1"/>
  <c r="J11" i="3" s="1"/>
  <c r="A10" i="3"/>
  <c r="L10" i="3" s="1"/>
  <c r="A9" i="3"/>
  <c r="L9" i="3" s="1"/>
  <c r="A8" i="3"/>
  <c r="P3" i="3"/>
  <c r="L3" i="3"/>
  <c r="B60" i="3" l="1"/>
  <c r="E14" i="3"/>
  <c r="G14" i="3" s="1"/>
  <c r="B32" i="3"/>
  <c r="C32" i="3" s="1"/>
  <c r="B64" i="3"/>
  <c r="D64" i="3" s="1"/>
  <c r="B36" i="3"/>
  <c r="C36" i="3" s="1"/>
  <c r="B68" i="3"/>
  <c r="C68" i="3" s="1"/>
  <c r="E16" i="3"/>
  <c r="B72" i="3"/>
  <c r="C72" i="3" s="1"/>
  <c r="H20" i="3"/>
  <c r="J20" i="3" s="1"/>
  <c r="P38" i="3"/>
  <c r="B12" i="3"/>
  <c r="C12" i="3" s="1"/>
  <c r="B44" i="3"/>
  <c r="D44" i="3" s="1"/>
  <c r="B76" i="3"/>
  <c r="C76" i="3" s="1"/>
  <c r="H22" i="3"/>
  <c r="J22" i="3" s="1"/>
  <c r="B16" i="3"/>
  <c r="C16" i="3" s="1"/>
  <c r="B48" i="3"/>
  <c r="D48" i="3" s="1"/>
  <c r="L24" i="3"/>
  <c r="P80" i="3"/>
  <c r="B20" i="3"/>
  <c r="C20" i="3" s="1"/>
  <c r="B52" i="3"/>
  <c r="C52" i="3" s="1"/>
  <c r="E28" i="3"/>
  <c r="G28" i="3" s="1"/>
  <c r="B24" i="3"/>
  <c r="C24" i="3" s="1"/>
  <c r="B84" i="3"/>
  <c r="C84" i="3" s="1"/>
  <c r="P28" i="3"/>
  <c r="B28" i="3"/>
  <c r="C28" i="3" s="1"/>
  <c r="P11" i="3"/>
  <c r="L32" i="3"/>
  <c r="H60" i="3"/>
  <c r="J60" i="3" s="1"/>
  <c r="F162" i="3"/>
  <c r="G162" i="3"/>
  <c r="J19" i="3"/>
  <c r="I19" i="3"/>
  <c r="J21" i="3"/>
  <c r="I21" i="3"/>
  <c r="J29" i="3"/>
  <c r="I29" i="3"/>
  <c r="J61" i="3"/>
  <c r="I61" i="3"/>
  <c r="F101" i="3"/>
  <c r="G101" i="3"/>
  <c r="F149" i="3"/>
  <c r="G149" i="3"/>
  <c r="F63" i="3"/>
  <c r="G63" i="3"/>
  <c r="E42" i="3"/>
  <c r="P42" i="3"/>
  <c r="L42" i="3"/>
  <c r="L90" i="3"/>
  <c r="E90" i="3"/>
  <c r="P90" i="3"/>
  <c r="E55" i="3"/>
  <c r="L55" i="3"/>
  <c r="H55" i="3"/>
  <c r="E71" i="3"/>
  <c r="P71" i="3"/>
  <c r="L71" i="3"/>
  <c r="L79" i="3"/>
  <c r="H79" i="3"/>
  <c r="J79" i="3" s="1"/>
  <c r="P79" i="3"/>
  <c r="E79" i="3"/>
  <c r="E95" i="3"/>
  <c r="P95" i="3"/>
  <c r="L95" i="3"/>
  <c r="H95" i="3"/>
  <c r="I95" i="3" s="1"/>
  <c r="P111" i="3"/>
  <c r="H111" i="3"/>
  <c r="L111" i="3"/>
  <c r="E111" i="3"/>
  <c r="H127" i="3"/>
  <c r="E127" i="3"/>
  <c r="P127" i="3"/>
  <c r="L127" i="3"/>
  <c r="H143" i="3"/>
  <c r="E143" i="3"/>
  <c r="P143" i="3"/>
  <c r="L143" i="3"/>
  <c r="H159" i="3"/>
  <c r="E159" i="3"/>
  <c r="L159" i="3"/>
  <c r="P159" i="3"/>
  <c r="L175" i="3"/>
  <c r="H175" i="3"/>
  <c r="J175" i="3" s="1"/>
  <c r="E175" i="3"/>
  <c r="P175" i="3"/>
  <c r="P191" i="3"/>
  <c r="L191" i="3"/>
  <c r="H191" i="3"/>
  <c r="J191" i="3" s="1"/>
  <c r="E191" i="3"/>
  <c r="G191" i="3" s="1"/>
  <c r="E11" i="3"/>
  <c r="L19" i="3"/>
  <c r="L21" i="3"/>
  <c r="P23" i="3"/>
  <c r="E26" i="3"/>
  <c r="H35" i="3"/>
  <c r="L37" i="3"/>
  <c r="L62" i="3"/>
  <c r="P70" i="3"/>
  <c r="L40" i="3"/>
  <c r="H40" i="3"/>
  <c r="L48" i="3"/>
  <c r="H48" i="3"/>
  <c r="E48" i="3"/>
  <c r="H56" i="3"/>
  <c r="E56" i="3"/>
  <c r="P56" i="3"/>
  <c r="L56" i="3"/>
  <c r="H64" i="3"/>
  <c r="P64" i="3"/>
  <c r="L64" i="3"/>
  <c r="L72" i="3"/>
  <c r="E72" i="3"/>
  <c r="L80" i="3"/>
  <c r="H80" i="3"/>
  <c r="J80" i="3" s="1"/>
  <c r="E80" i="3"/>
  <c r="L88" i="3"/>
  <c r="P88" i="3"/>
  <c r="H88" i="3"/>
  <c r="J88" i="3" s="1"/>
  <c r="E88" i="3"/>
  <c r="G88" i="3" s="1"/>
  <c r="P96" i="3"/>
  <c r="L96" i="3"/>
  <c r="E96" i="3"/>
  <c r="H96" i="3"/>
  <c r="J96" i="3" s="1"/>
  <c r="H104" i="3"/>
  <c r="P104" i="3"/>
  <c r="L104" i="3"/>
  <c r="E104" i="3"/>
  <c r="E112" i="3"/>
  <c r="P112" i="3"/>
  <c r="L112" i="3"/>
  <c r="B112" i="3"/>
  <c r="C112" i="3" s="1"/>
  <c r="H112" i="3"/>
  <c r="H120" i="3"/>
  <c r="E120" i="3"/>
  <c r="B120" i="3"/>
  <c r="C120" i="3" s="1"/>
  <c r="P120" i="3"/>
  <c r="L128" i="3"/>
  <c r="H128" i="3"/>
  <c r="E128" i="3"/>
  <c r="P128" i="3"/>
  <c r="B128" i="3"/>
  <c r="D128" i="3" s="1"/>
  <c r="P136" i="3"/>
  <c r="L136" i="3"/>
  <c r="H136" i="3"/>
  <c r="B136" i="3"/>
  <c r="D136" i="3" s="1"/>
  <c r="E136" i="3"/>
  <c r="L144" i="3"/>
  <c r="H144" i="3"/>
  <c r="B144" i="3"/>
  <c r="C144" i="3" s="1"/>
  <c r="P144" i="3"/>
  <c r="P152" i="3"/>
  <c r="L152" i="3"/>
  <c r="H152" i="3"/>
  <c r="E152" i="3"/>
  <c r="B152" i="3"/>
  <c r="D152" i="3" s="1"/>
  <c r="H160" i="3"/>
  <c r="E160" i="3"/>
  <c r="L160" i="3"/>
  <c r="P160" i="3"/>
  <c r="B160" i="3"/>
  <c r="D160" i="3" s="1"/>
  <c r="E168" i="3"/>
  <c r="F168" i="3" s="1"/>
  <c r="P168" i="3"/>
  <c r="L168" i="3"/>
  <c r="B168" i="3"/>
  <c r="C168" i="3" s="1"/>
  <c r="H168" i="3"/>
  <c r="P176" i="3"/>
  <c r="L176" i="3"/>
  <c r="H176" i="3"/>
  <c r="E176" i="3"/>
  <c r="G176" i="3" s="1"/>
  <c r="B176" i="3"/>
  <c r="C176" i="3" s="1"/>
  <c r="P184" i="3"/>
  <c r="L184" i="3"/>
  <c r="H184" i="3"/>
  <c r="E184" i="3"/>
  <c r="B184" i="3"/>
  <c r="D184" i="3" s="1"/>
  <c r="L192" i="3"/>
  <c r="H192" i="3"/>
  <c r="J192" i="3" s="1"/>
  <c r="E192" i="3"/>
  <c r="G192" i="3" s="1"/>
  <c r="B192" i="3"/>
  <c r="D192" i="3" s="1"/>
  <c r="H200" i="3"/>
  <c r="E200" i="3"/>
  <c r="P200" i="3"/>
  <c r="L200" i="3"/>
  <c r="B200" i="3"/>
  <c r="D200" i="3" s="1"/>
  <c r="B13" i="3"/>
  <c r="C13" i="3" s="1"/>
  <c r="B21" i="3"/>
  <c r="C21" i="3" s="1"/>
  <c r="B29" i="3"/>
  <c r="C29" i="3" s="1"/>
  <c r="B45" i="3"/>
  <c r="C45" i="3" s="1"/>
  <c r="B53" i="3"/>
  <c r="D53" i="3" s="1"/>
  <c r="B61" i="3"/>
  <c r="D61" i="3" s="1"/>
  <c r="B77" i="3"/>
  <c r="C77" i="3" s="1"/>
  <c r="B101" i="3"/>
  <c r="D101" i="3" s="1"/>
  <c r="B162" i="3"/>
  <c r="D162" i="3" s="1"/>
  <c r="H13" i="3"/>
  <c r="J13" i="3" s="1"/>
  <c r="L15" i="3"/>
  <c r="P19" i="3"/>
  <c r="E22" i="3"/>
  <c r="E24" i="3"/>
  <c r="H28" i="3"/>
  <c r="J28" i="3" s="1"/>
  <c r="H30" i="3"/>
  <c r="J30" i="3" s="1"/>
  <c r="P32" i="3"/>
  <c r="L35" i="3"/>
  <c r="E38" i="3"/>
  <c r="P40" i="3"/>
  <c r="P55" i="3"/>
  <c r="H71" i="3"/>
  <c r="J71" i="3" s="1"/>
  <c r="E77" i="3"/>
  <c r="G77" i="3" s="1"/>
  <c r="L50" i="3"/>
  <c r="H50" i="3"/>
  <c r="P114" i="3"/>
  <c r="L114" i="3"/>
  <c r="H114" i="3"/>
  <c r="E114" i="3"/>
  <c r="L47" i="3"/>
  <c r="H47" i="3"/>
  <c r="E47" i="3"/>
  <c r="P63" i="3"/>
  <c r="L63" i="3"/>
  <c r="H63" i="3"/>
  <c r="L87" i="3"/>
  <c r="H87" i="3"/>
  <c r="J87" i="3" s="1"/>
  <c r="P87" i="3"/>
  <c r="L103" i="3"/>
  <c r="E103" i="3"/>
  <c r="P103" i="3"/>
  <c r="P119" i="3"/>
  <c r="L119" i="3"/>
  <c r="E119" i="3"/>
  <c r="F119" i="3" s="1"/>
  <c r="H119" i="3"/>
  <c r="P135" i="3"/>
  <c r="L135" i="3"/>
  <c r="H135" i="3"/>
  <c r="E135" i="3"/>
  <c r="P151" i="3"/>
  <c r="L151" i="3"/>
  <c r="E151" i="3"/>
  <c r="H151" i="3"/>
  <c r="P167" i="3"/>
  <c r="L167" i="3"/>
  <c r="E167" i="3"/>
  <c r="E183" i="3"/>
  <c r="G183" i="3" s="1"/>
  <c r="P183" i="3"/>
  <c r="L183" i="3"/>
  <c r="H183" i="3"/>
  <c r="J183" i="3" s="1"/>
  <c r="E199" i="3"/>
  <c r="P199" i="3"/>
  <c r="L199" i="3"/>
  <c r="H199" i="3"/>
  <c r="H15" i="3"/>
  <c r="P9" i="3"/>
  <c r="E9" i="3"/>
  <c r="P17" i="3"/>
  <c r="E17" i="3"/>
  <c r="G17" i="3" s="1"/>
  <c r="P25" i="3"/>
  <c r="E25" i="3"/>
  <c r="G25" i="3" s="1"/>
  <c r="P33" i="3"/>
  <c r="E33" i="3"/>
  <c r="G33" i="3" s="1"/>
  <c r="L41" i="3"/>
  <c r="E41" i="3"/>
  <c r="E49" i="3"/>
  <c r="P49" i="3"/>
  <c r="L49" i="3"/>
  <c r="H49" i="3"/>
  <c r="I49" i="3" s="1"/>
  <c r="P57" i="3"/>
  <c r="H57" i="3"/>
  <c r="J57" i="3" s="1"/>
  <c r="E57" i="3"/>
  <c r="L65" i="3"/>
  <c r="H65" i="3"/>
  <c r="E65" i="3"/>
  <c r="E73" i="3"/>
  <c r="P73" i="3"/>
  <c r="L73" i="3"/>
  <c r="L81" i="3"/>
  <c r="H81" i="3"/>
  <c r="J81" i="3" s="1"/>
  <c r="P81" i="3"/>
  <c r="E81" i="3"/>
  <c r="G81" i="3" s="1"/>
  <c r="L89" i="3"/>
  <c r="H89" i="3"/>
  <c r="J89" i="3" s="1"/>
  <c r="P89" i="3"/>
  <c r="E89" i="3"/>
  <c r="L97" i="3"/>
  <c r="P97" i="3"/>
  <c r="H97" i="3"/>
  <c r="E97" i="3"/>
  <c r="P105" i="3"/>
  <c r="L105" i="3"/>
  <c r="E105" i="3"/>
  <c r="H105" i="3"/>
  <c r="P113" i="3"/>
  <c r="L113" i="3"/>
  <c r="E113" i="3"/>
  <c r="H121" i="3"/>
  <c r="E121" i="3"/>
  <c r="P121" i="3"/>
  <c r="L121" i="3"/>
  <c r="P129" i="3"/>
  <c r="L129" i="3"/>
  <c r="H129" i="3"/>
  <c r="E129" i="3"/>
  <c r="E137" i="3"/>
  <c r="L137" i="3"/>
  <c r="P137" i="3"/>
  <c r="H137" i="3"/>
  <c r="P145" i="3"/>
  <c r="L145" i="3"/>
  <c r="E145" i="3"/>
  <c r="H145" i="3"/>
  <c r="E153" i="3"/>
  <c r="P153" i="3"/>
  <c r="L153" i="3"/>
  <c r="H153" i="3"/>
  <c r="H161" i="3"/>
  <c r="E161" i="3"/>
  <c r="P161" i="3"/>
  <c r="L161" i="3"/>
  <c r="P169" i="3"/>
  <c r="L169" i="3"/>
  <c r="H169" i="3"/>
  <c r="E169" i="3"/>
  <c r="F169" i="3" s="1"/>
  <c r="H177" i="3"/>
  <c r="E177" i="3"/>
  <c r="G177" i="3" s="1"/>
  <c r="P177" i="3"/>
  <c r="E185" i="3"/>
  <c r="P185" i="3"/>
  <c r="L185" i="3"/>
  <c r="H185" i="3"/>
  <c r="P193" i="3"/>
  <c r="L193" i="3"/>
  <c r="H193" i="3"/>
  <c r="J193" i="3" s="1"/>
  <c r="E193" i="3"/>
  <c r="G193" i="3" s="1"/>
  <c r="H201" i="3"/>
  <c r="E201" i="3"/>
  <c r="P201" i="3"/>
  <c r="L201" i="3"/>
  <c r="B14" i="3"/>
  <c r="C14" i="3" s="1"/>
  <c r="B22" i="3"/>
  <c r="C22" i="3" s="1"/>
  <c r="B30" i="3"/>
  <c r="C30" i="3" s="1"/>
  <c r="B38" i="3"/>
  <c r="D38" i="3" s="1"/>
  <c r="B46" i="3"/>
  <c r="D46" i="3" s="1"/>
  <c r="B110" i="3"/>
  <c r="C110" i="3" s="1"/>
  <c r="B121" i="3"/>
  <c r="D121" i="3" s="1"/>
  <c r="B153" i="3"/>
  <c r="D153" i="3" s="1"/>
  <c r="B185" i="3"/>
  <c r="D185" i="3" s="1"/>
  <c r="H9" i="3"/>
  <c r="J9" i="3" s="1"/>
  <c r="L11" i="3"/>
  <c r="P15" i="3"/>
  <c r="E18" i="3"/>
  <c r="E20" i="3"/>
  <c r="H24" i="3"/>
  <c r="J24" i="3" s="1"/>
  <c r="H26" i="3"/>
  <c r="J26" i="3" s="1"/>
  <c r="P30" i="3"/>
  <c r="H33" i="3"/>
  <c r="P35" i="3"/>
  <c r="H38" i="3"/>
  <c r="J38" i="3" s="1"/>
  <c r="H72" i="3"/>
  <c r="J72" i="3" s="1"/>
  <c r="L120" i="3"/>
  <c r="P157" i="3"/>
  <c r="L82" i="3"/>
  <c r="P82" i="3"/>
  <c r="H82" i="3"/>
  <c r="J82" i="3" s="1"/>
  <c r="E82" i="3"/>
  <c r="G82" i="3" s="1"/>
  <c r="L122" i="3"/>
  <c r="E122" i="3"/>
  <c r="P122" i="3"/>
  <c r="H122" i="3"/>
  <c r="E154" i="3"/>
  <c r="P154" i="3"/>
  <c r="L154" i="3"/>
  <c r="H154" i="3"/>
  <c r="P186" i="3"/>
  <c r="L186" i="3"/>
  <c r="H186" i="3"/>
  <c r="J186" i="3" s="1"/>
  <c r="E186" i="3"/>
  <c r="B23" i="3"/>
  <c r="C23" i="3" s="1"/>
  <c r="B39" i="3"/>
  <c r="D39" i="3" s="1"/>
  <c r="B71" i="3"/>
  <c r="C71" i="3" s="1"/>
  <c r="B154" i="3"/>
  <c r="D154" i="3" s="1"/>
  <c r="B186" i="3"/>
  <c r="C186" i="3" s="1"/>
  <c r="P26" i="3"/>
  <c r="E31" i="3"/>
  <c r="G31" i="3" s="1"/>
  <c r="H43" i="3"/>
  <c r="P43" i="3"/>
  <c r="L43" i="3"/>
  <c r="H59" i="3"/>
  <c r="E59" i="3"/>
  <c r="P59" i="3"/>
  <c r="L59" i="3"/>
  <c r="E75" i="3"/>
  <c r="F75" i="3" s="1"/>
  <c r="P75" i="3"/>
  <c r="L75" i="3"/>
  <c r="L91" i="3"/>
  <c r="H91" i="3"/>
  <c r="J91" i="3" s="1"/>
  <c r="P91" i="3"/>
  <c r="E91" i="3"/>
  <c r="E107" i="3"/>
  <c r="P107" i="3"/>
  <c r="L107" i="3"/>
  <c r="H107" i="3"/>
  <c r="P123" i="3"/>
  <c r="L123" i="3"/>
  <c r="H123" i="3"/>
  <c r="E147" i="3"/>
  <c r="P147" i="3"/>
  <c r="L147" i="3"/>
  <c r="H147" i="3"/>
  <c r="P163" i="3"/>
  <c r="L163" i="3"/>
  <c r="E163" i="3"/>
  <c r="H163" i="3"/>
  <c r="P187" i="3"/>
  <c r="L187" i="3"/>
  <c r="H187" i="3"/>
  <c r="J187" i="3" s="1"/>
  <c r="E187" i="3"/>
  <c r="P203" i="3"/>
  <c r="L203" i="3"/>
  <c r="H203" i="3"/>
  <c r="E203" i="3"/>
  <c r="B113" i="3"/>
  <c r="D113" i="3" s="1"/>
  <c r="B123" i="3"/>
  <c r="C123" i="3" s="1"/>
  <c r="B145" i="3"/>
  <c r="D145" i="3" s="1"/>
  <c r="B177" i="3"/>
  <c r="C177" i="3" s="1"/>
  <c r="B187" i="3"/>
  <c r="D187" i="3" s="1"/>
  <c r="E10" i="3"/>
  <c r="E12" i="3"/>
  <c r="H16" i="3"/>
  <c r="J16" i="3" s="1"/>
  <c r="H18" i="3"/>
  <c r="J18" i="3" s="1"/>
  <c r="L20" i="3"/>
  <c r="P22" i="3"/>
  <c r="E27" i="3"/>
  <c r="G27" i="3" s="1"/>
  <c r="H31" i="3"/>
  <c r="E34" i="3"/>
  <c r="E39" i="3"/>
  <c r="G39" i="3" s="1"/>
  <c r="P41" i="3"/>
  <c r="G64" i="3"/>
  <c r="H73" i="3"/>
  <c r="J73" i="3" s="1"/>
  <c r="E106" i="3"/>
  <c r="L66" i="3"/>
  <c r="H66" i="3"/>
  <c r="E66" i="3"/>
  <c r="H98" i="3"/>
  <c r="J98" i="3" s="1"/>
  <c r="L98" i="3"/>
  <c r="E98" i="3"/>
  <c r="H138" i="3"/>
  <c r="E138" i="3"/>
  <c r="P138" i="3"/>
  <c r="L138" i="3"/>
  <c r="L170" i="3"/>
  <c r="H170" i="3"/>
  <c r="J170" i="3" s="1"/>
  <c r="P170" i="3"/>
  <c r="E170" i="3"/>
  <c r="L194" i="3"/>
  <c r="H194" i="3"/>
  <c r="J194" i="3" s="1"/>
  <c r="E194" i="3"/>
  <c r="G194" i="3" s="1"/>
  <c r="P194" i="3"/>
  <c r="B31" i="3"/>
  <c r="C31" i="3" s="1"/>
  <c r="B63" i="3"/>
  <c r="D63" i="3" s="1"/>
  <c r="B87" i="3"/>
  <c r="C87" i="3" s="1"/>
  <c r="B122" i="3"/>
  <c r="D122" i="3" s="1"/>
  <c r="H103" i="3"/>
  <c r="J103" i="3" s="1"/>
  <c r="L51" i="3"/>
  <c r="H51" i="3"/>
  <c r="E51" i="3"/>
  <c r="E67" i="3"/>
  <c r="P67" i="3"/>
  <c r="L67" i="3"/>
  <c r="L83" i="3"/>
  <c r="H83" i="3"/>
  <c r="J83" i="3" s="1"/>
  <c r="P83" i="3"/>
  <c r="E83" i="3"/>
  <c r="P99" i="3"/>
  <c r="L99" i="3"/>
  <c r="H99" i="3"/>
  <c r="J99" i="3" s="1"/>
  <c r="E99" i="3"/>
  <c r="H115" i="3"/>
  <c r="E115" i="3"/>
  <c r="G115" i="3" s="1"/>
  <c r="L115" i="3"/>
  <c r="L131" i="3"/>
  <c r="H131" i="3"/>
  <c r="P131" i="3"/>
  <c r="E131" i="3"/>
  <c r="G131" i="3" s="1"/>
  <c r="L139" i="3"/>
  <c r="H139" i="3"/>
  <c r="E139" i="3"/>
  <c r="P139" i="3"/>
  <c r="H155" i="3"/>
  <c r="E155" i="3"/>
  <c r="L155" i="3"/>
  <c r="P155" i="3"/>
  <c r="P171" i="3"/>
  <c r="L171" i="3"/>
  <c r="H171" i="3"/>
  <c r="J171" i="3" s="1"/>
  <c r="E171" i="3"/>
  <c r="H179" i="3"/>
  <c r="J179" i="3" s="1"/>
  <c r="E179" i="3"/>
  <c r="G179" i="3" s="1"/>
  <c r="P179" i="3"/>
  <c r="L179" i="3"/>
  <c r="P195" i="3"/>
  <c r="L195" i="3"/>
  <c r="H195" i="3"/>
  <c r="E195" i="3"/>
  <c r="G195" i="3" s="1"/>
  <c r="L36" i="3"/>
  <c r="H36" i="3"/>
  <c r="L44" i="3"/>
  <c r="H44" i="3"/>
  <c r="E44" i="3"/>
  <c r="E52" i="3"/>
  <c r="L52" i="3"/>
  <c r="H52" i="3"/>
  <c r="L60" i="3"/>
  <c r="E60" i="3"/>
  <c r="L68" i="3"/>
  <c r="E68" i="3"/>
  <c r="G68" i="3" s="1"/>
  <c r="L76" i="3"/>
  <c r="P76" i="3"/>
  <c r="E76" i="3"/>
  <c r="G76" i="3" s="1"/>
  <c r="L84" i="3"/>
  <c r="P84" i="3"/>
  <c r="H84" i="3"/>
  <c r="J84" i="3" s="1"/>
  <c r="L92" i="3"/>
  <c r="P92" i="3"/>
  <c r="H92" i="3"/>
  <c r="J92" i="3" s="1"/>
  <c r="E92" i="3"/>
  <c r="E100" i="3"/>
  <c r="L100" i="3"/>
  <c r="P100" i="3"/>
  <c r="H100" i="3"/>
  <c r="L108" i="3"/>
  <c r="P108" i="3"/>
  <c r="H108" i="3"/>
  <c r="L116" i="3"/>
  <c r="E116" i="3"/>
  <c r="G116" i="3" s="1"/>
  <c r="P116" i="3"/>
  <c r="H116" i="3"/>
  <c r="B116" i="3"/>
  <c r="C116" i="3" s="1"/>
  <c r="E124" i="3"/>
  <c r="P124" i="3"/>
  <c r="L124" i="3"/>
  <c r="H124" i="3"/>
  <c r="B124" i="3"/>
  <c r="D124" i="3" s="1"/>
  <c r="P132" i="3"/>
  <c r="L132" i="3"/>
  <c r="H132" i="3"/>
  <c r="E132" i="3"/>
  <c r="B132" i="3"/>
  <c r="D132" i="3" s="1"/>
  <c r="P140" i="3"/>
  <c r="L140" i="3"/>
  <c r="H140" i="3"/>
  <c r="E140" i="3"/>
  <c r="B140" i="3"/>
  <c r="C140" i="3" s="1"/>
  <c r="H148" i="3"/>
  <c r="E148" i="3"/>
  <c r="P148" i="3"/>
  <c r="L148" i="3"/>
  <c r="B148" i="3"/>
  <c r="D148" i="3" s="1"/>
  <c r="H156" i="3"/>
  <c r="E156" i="3"/>
  <c r="L156" i="3"/>
  <c r="P156" i="3"/>
  <c r="B156" i="3"/>
  <c r="D156" i="3" s="1"/>
  <c r="E164" i="3"/>
  <c r="P164" i="3"/>
  <c r="H164" i="3"/>
  <c r="L164" i="3"/>
  <c r="B164" i="3"/>
  <c r="C164" i="3" s="1"/>
  <c r="P172" i="3"/>
  <c r="L172" i="3"/>
  <c r="H172" i="3"/>
  <c r="E172" i="3"/>
  <c r="G172" i="3" s="1"/>
  <c r="B172" i="3"/>
  <c r="D172" i="3" s="1"/>
  <c r="P180" i="3"/>
  <c r="L180" i="3"/>
  <c r="H180" i="3"/>
  <c r="E180" i="3"/>
  <c r="B180" i="3"/>
  <c r="C180" i="3" s="1"/>
  <c r="L188" i="3"/>
  <c r="H188" i="3"/>
  <c r="E188" i="3"/>
  <c r="G188" i="3" s="1"/>
  <c r="P188" i="3"/>
  <c r="B188" i="3"/>
  <c r="D188" i="3" s="1"/>
  <c r="H196" i="3"/>
  <c r="E196" i="3"/>
  <c r="G196" i="3" s="1"/>
  <c r="P196" i="3"/>
  <c r="L196" i="3"/>
  <c r="B196" i="3"/>
  <c r="D196" i="3" s="1"/>
  <c r="B9" i="3"/>
  <c r="C9" i="3" s="1"/>
  <c r="B17" i="3"/>
  <c r="C17" i="3" s="1"/>
  <c r="B25" i="3"/>
  <c r="C25" i="3" s="1"/>
  <c r="B33" i="3"/>
  <c r="C33" i="3" s="1"/>
  <c r="B41" i="3"/>
  <c r="C41" i="3" s="1"/>
  <c r="B49" i="3"/>
  <c r="C49" i="3" s="1"/>
  <c r="B57" i="3"/>
  <c r="C57" i="3" s="1"/>
  <c r="B65" i="3"/>
  <c r="C65" i="3" s="1"/>
  <c r="B73" i="3"/>
  <c r="C73" i="3" s="1"/>
  <c r="B81" i="3"/>
  <c r="C81" i="3" s="1"/>
  <c r="B89" i="3"/>
  <c r="C89" i="3" s="1"/>
  <c r="B97" i="3"/>
  <c r="D97" i="3" s="1"/>
  <c r="B105" i="3"/>
  <c r="D105" i="3" s="1"/>
  <c r="B114" i="3"/>
  <c r="C114" i="3" s="1"/>
  <c r="B135" i="3"/>
  <c r="D135" i="3" s="1"/>
  <c r="B167" i="3"/>
  <c r="C167" i="3" s="1"/>
  <c r="B199" i="3"/>
  <c r="C199" i="3" s="1"/>
  <c r="H12" i="3"/>
  <c r="J12" i="3" s="1"/>
  <c r="H14" i="3"/>
  <c r="J14" i="3" s="1"/>
  <c r="L16" i="3"/>
  <c r="P18" i="3"/>
  <c r="E23" i="3"/>
  <c r="G23" i="3" s="1"/>
  <c r="H25" i="3"/>
  <c r="H27" i="3"/>
  <c r="L31" i="3"/>
  <c r="P36" i="3"/>
  <c r="H39" i="3"/>
  <c r="H42" i="3"/>
  <c r="E50" i="3"/>
  <c r="G50" i="3" s="1"/>
  <c r="L57" i="3"/>
  <c r="P68" i="3"/>
  <c r="E87" i="3"/>
  <c r="F87" i="3" s="1"/>
  <c r="E108" i="3"/>
  <c r="G108" i="3" s="1"/>
  <c r="H167" i="3"/>
  <c r="L74" i="3"/>
  <c r="E74" i="3"/>
  <c r="E130" i="3"/>
  <c r="G130" i="3" s="1"/>
  <c r="P130" i="3"/>
  <c r="L130" i="3"/>
  <c r="H130" i="3"/>
  <c r="P146" i="3"/>
  <c r="L146" i="3"/>
  <c r="H146" i="3"/>
  <c r="E146" i="3"/>
  <c r="P178" i="3"/>
  <c r="L178" i="3"/>
  <c r="H178" i="3"/>
  <c r="J178" i="3" s="1"/>
  <c r="E178" i="3"/>
  <c r="G178" i="3" s="1"/>
  <c r="B15" i="3"/>
  <c r="C15" i="3" s="1"/>
  <c r="B47" i="3"/>
  <c r="C47" i="3" s="1"/>
  <c r="E13" i="3"/>
  <c r="P13" i="3"/>
  <c r="E29" i="3"/>
  <c r="G29" i="3" s="1"/>
  <c r="P29" i="3"/>
  <c r="P45" i="3"/>
  <c r="H45" i="3"/>
  <c r="J45" i="3" s="1"/>
  <c r="E45" i="3"/>
  <c r="H53" i="3"/>
  <c r="E53" i="3"/>
  <c r="P53" i="3"/>
  <c r="P61" i="3"/>
  <c r="E61" i="3"/>
  <c r="E69" i="3"/>
  <c r="F69" i="3" s="1"/>
  <c r="P69" i="3"/>
  <c r="L69" i="3"/>
  <c r="L77" i="3"/>
  <c r="H77" i="3"/>
  <c r="J77" i="3" s="1"/>
  <c r="L85" i="3"/>
  <c r="H85" i="3"/>
  <c r="J85" i="3" s="1"/>
  <c r="P85" i="3"/>
  <c r="E85" i="3"/>
  <c r="F85" i="3" s="1"/>
  <c r="L93" i="3"/>
  <c r="H93" i="3"/>
  <c r="J93" i="3" s="1"/>
  <c r="E93" i="3"/>
  <c r="G93" i="3" s="1"/>
  <c r="H101" i="3"/>
  <c r="J101" i="3" s="1"/>
  <c r="P101" i="3"/>
  <c r="L101" i="3"/>
  <c r="L109" i="3"/>
  <c r="P109" i="3"/>
  <c r="H109" i="3"/>
  <c r="J109" i="3" s="1"/>
  <c r="E109" i="3"/>
  <c r="L117" i="3"/>
  <c r="P117" i="3"/>
  <c r="H117" i="3"/>
  <c r="J117" i="3" s="1"/>
  <c r="E117" i="3"/>
  <c r="F117" i="3" s="1"/>
  <c r="P125" i="3"/>
  <c r="L125" i="3"/>
  <c r="E125" i="3"/>
  <c r="H125" i="3"/>
  <c r="I125" i="3" s="1"/>
  <c r="E133" i="3"/>
  <c r="L133" i="3"/>
  <c r="H133" i="3"/>
  <c r="E141" i="3"/>
  <c r="P141" i="3"/>
  <c r="L141" i="3"/>
  <c r="H141" i="3"/>
  <c r="H149" i="3"/>
  <c r="P149" i="3"/>
  <c r="L149" i="3"/>
  <c r="H157" i="3"/>
  <c r="E157" i="3"/>
  <c r="L157" i="3"/>
  <c r="H165" i="3"/>
  <c r="E165" i="3"/>
  <c r="P165" i="3"/>
  <c r="L165" i="3"/>
  <c r="L173" i="3"/>
  <c r="H173" i="3"/>
  <c r="E173" i="3"/>
  <c r="F173" i="3" s="1"/>
  <c r="P173" i="3"/>
  <c r="H181" i="3"/>
  <c r="E181" i="3"/>
  <c r="G181" i="3" s="1"/>
  <c r="P181" i="3"/>
  <c r="L181" i="3"/>
  <c r="P189" i="3"/>
  <c r="L189" i="3"/>
  <c r="H189" i="3"/>
  <c r="E189" i="3"/>
  <c r="G189" i="3" s="1"/>
  <c r="L197" i="3"/>
  <c r="H197" i="3"/>
  <c r="E197" i="3"/>
  <c r="P197" i="3"/>
  <c r="B10" i="3"/>
  <c r="C10" i="3" s="1"/>
  <c r="B18" i="3"/>
  <c r="C18" i="3" s="1"/>
  <c r="B26" i="3"/>
  <c r="C26" i="3" s="1"/>
  <c r="B34" i="3"/>
  <c r="C34" i="3" s="1"/>
  <c r="B42" i="3"/>
  <c r="D42" i="3" s="1"/>
  <c r="B50" i="3"/>
  <c r="C50" i="3" s="1"/>
  <c r="B58" i="3"/>
  <c r="C58" i="3" s="1"/>
  <c r="B66" i="3"/>
  <c r="C66" i="3" s="1"/>
  <c r="B74" i="3"/>
  <c r="C74" i="3" s="1"/>
  <c r="B82" i="3"/>
  <c r="D82" i="3" s="1"/>
  <c r="B90" i="3"/>
  <c r="D90" i="3" s="1"/>
  <c r="B98" i="3"/>
  <c r="C98" i="3" s="1"/>
  <c r="B115" i="3"/>
  <c r="C115" i="3" s="1"/>
  <c r="B137" i="3"/>
  <c r="C137" i="3" s="1"/>
  <c r="B147" i="3"/>
  <c r="D147" i="3" s="1"/>
  <c r="B169" i="3"/>
  <c r="C169" i="3" s="1"/>
  <c r="B179" i="3"/>
  <c r="D179" i="3" s="1"/>
  <c r="B201" i="3"/>
  <c r="C201" i="3" s="1"/>
  <c r="H10" i="3"/>
  <c r="J10" i="3" s="1"/>
  <c r="L12" i="3"/>
  <c r="P14" i="3"/>
  <c r="E19" i="3"/>
  <c r="G19" i="3" s="1"/>
  <c r="H23" i="3"/>
  <c r="L27" i="3"/>
  <c r="L29" i="3"/>
  <c r="E32" i="3"/>
  <c r="H34" i="3"/>
  <c r="J34" i="3" s="1"/>
  <c r="L39" i="3"/>
  <c r="E43" i="3"/>
  <c r="L61" i="3"/>
  <c r="H69" i="3"/>
  <c r="J69" i="3" s="1"/>
  <c r="P74" i="3"/>
  <c r="H90" i="3"/>
  <c r="J90" i="3" s="1"/>
  <c r="P133" i="3"/>
  <c r="L177" i="3"/>
  <c r="L58" i="3"/>
  <c r="H58" i="3"/>
  <c r="P106" i="3"/>
  <c r="L106" i="3"/>
  <c r="H106" i="3"/>
  <c r="L162" i="3"/>
  <c r="H162" i="3"/>
  <c r="P162" i="3"/>
  <c r="L202" i="3"/>
  <c r="H202" i="3"/>
  <c r="E202" i="3"/>
  <c r="P202" i="3"/>
  <c r="B55" i="3"/>
  <c r="C55" i="3" s="1"/>
  <c r="G16" i="3"/>
  <c r="F16" i="3"/>
  <c r="E21" i="3"/>
  <c r="G21" i="3" s="1"/>
  <c r="P21" i="3"/>
  <c r="E37" i="3"/>
  <c r="P37" i="3"/>
  <c r="H46" i="3"/>
  <c r="P46" i="3"/>
  <c r="L46" i="3"/>
  <c r="L54" i="3"/>
  <c r="H54" i="3"/>
  <c r="E54" i="3"/>
  <c r="G54" i="3" s="1"/>
  <c r="P62" i="3"/>
  <c r="H62" i="3"/>
  <c r="J62" i="3" s="1"/>
  <c r="L70" i="3"/>
  <c r="E70" i="3"/>
  <c r="F70" i="3" s="1"/>
  <c r="L78" i="3"/>
  <c r="P78" i="3"/>
  <c r="H78" i="3"/>
  <c r="J78" i="3" s="1"/>
  <c r="E78" i="3"/>
  <c r="G78" i="3" s="1"/>
  <c r="L86" i="3"/>
  <c r="P86" i="3"/>
  <c r="H86" i="3"/>
  <c r="J86" i="3" s="1"/>
  <c r="E86" i="3"/>
  <c r="F86" i="3" s="1"/>
  <c r="H94" i="3"/>
  <c r="J94" i="3" s="1"/>
  <c r="P94" i="3"/>
  <c r="L94" i="3"/>
  <c r="E94" i="3"/>
  <c r="P102" i="3"/>
  <c r="L102" i="3"/>
  <c r="H102" i="3"/>
  <c r="E102" i="3"/>
  <c r="H110" i="3"/>
  <c r="L110" i="3"/>
  <c r="E110" i="3"/>
  <c r="G110" i="3" s="1"/>
  <c r="H118" i="3"/>
  <c r="E118" i="3"/>
  <c r="F118" i="3" s="1"/>
  <c r="P118" i="3"/>
  <c r="L118" i="3"/>
  <c r="E126" i="3"/>
  <c r="L126" i="3"/>
  <c r="P126" i="3"/>
  <c r="H126" i="3"/>
  <c r="H134" i="3"/>
  <c r="E134" i="3"/>
  <c r="P134" i="3"/>
  <c r="L134" i="3"/>
  <c r="H142" i="3"/>
  <c r="E142" i="3"/>
  <c r="F142" i="3" s="1"/>
  <c r="L142" i="3"/>
  <c r="P142" i="3"/>
  <c r="L150" i="3"/>
  <c r="H150" i="3"/>
  <c r="E150" i="3"/>
  <c r="P150" i="3"/>
  <c r="H158" i="3"/>
  <c r="E158" i="3"/>
  <c r="L158" i="3"/>
  <c r="P158" i="3"/>
  <c r="L166" i="3"/>
  <c r="H166" i="3"/>
  <c r="P166" i="3"/>
  <c r="E166" i="3"/>
  <c r="P174" i="3"/>
  <c r="L174" i="3"/>
  <c r="H174" i="3"/>
  <c r="J174" i="3" s="1"/>
  <c r="E174" i="3"/>
  <c r="P182" i="3"/>
  <c r="L182" i="3"/>
  <c r="H182" i="3"/>
  <c r="J182" i="3" s="1"/>
  <c r="E182" i="3"/>
  <c r="G182" i="3" s="1"/>
  <c r="L190" i="3"/>
  <c r="H190" i="3"/>
  <c r="J190" i="3" s="1"/>
  <c r="E190" i="3"/>
  <c r="G190" i="3" s="1"/>
  <c r="P190" i="3"/>
  <c r="P198" i="3"/>
  <c r="L198" i="3"/>
  <c r="H198" i="3"/>
  <c r="E198" i="3"/>
  <c r="B11" i="3"/>
  <c r="C11" i="3" s="1"/>
  <c r="B19" i="3"/>
  <c r="C19" i="3" s="1"/>
  <c r="B27" i="3"/>
  <c r="C27" i="3" s="1"/>
  <c r="B35" i="3"/>
  <c r="D35" i="3" s="1"/>
  <c r="B43" i="3"/>
  <c r="C43" i="3" s="1"/>
  <c r="B51" i="3"/>
  <c r="D51" i="3" s="1"/>
  <c r="B59" i="3"/>
  <c r="D59" i="3" s="1"/>
  <c r="B67" i="3"/>
  <c r="C67" i="3" s="1"/>
  <c r="B75" i="3"/>
  <c r="C75" i="3" s="1"/>
  <c r="B83" i="3"/>
  <c r="C83" i="3" s="1"/>
  <c r="B91" i="3"/>
  <c r="D91" i="3" s="1"/>
  <c r="B99" i="3"/>
  <c r="D99" i="3" s="1"/>
  <c r="B107" i="3"/>
  <c r="C107" i="3" s="1"/>
  <c r="B117" i="3"/>
  <c r="C117" i="3" s="1"/>
  <c r="B127" i="3"/>
  <c r="D127" i="3" s="1"/>
  <c r="B138" i="3"/>
  <c r="D138" i="3" s="1"/>
  <c r="B149" i="3"/>
  <c r="D149" i="3" s="1"/>
  <c r="B159" i="3"/>
  <c r="D159" i="3" s="1"/>
  <c r="B170" i="3"/>
  <c r="D170" i="3" s="1"/>
  <c r="B181" i="3"/>
  <c r="D181" i="3" s="1"/>
  <c r="B191" i="3"/>
  <c r="D191" i="3" s="1"/>
  <c r="B202" i="3"/>
  <c r="D202" i="3" s="1"/>
  <c r="P10" i="3"/>
  <c r="H17" i="3"/>
  <c r="L25" i="3"/>
  <c r="E30" i="3"/>
  <c r="P34" i="3"/>
  <c r="H37" i="3"/>
  <c r="J37" i="3" s="1"/>
  <c r="E40" i="3"/>
  <c r="G40" i="3" s="1"/>
  <c r="P50" i="3"/>
  <c r="P54" i="3"/>
  <c r="P58" i="3"/>
  <c r="E62" i="3"/>
  <c r="H70" i="3"/>
  <c r="J70" i="3" s="1"/>
  <c r="H75" i="3"/>
  <c r="J75" i="3" s="1"/>
  <c r="P93" i="3"/>
  <c r="H113" i="3"/>
  <c r="J113" i="3" s="1"/>
  <c r="P192" i="3"/>
  <c r="G46" i="3"/>
  <c r="F46" i="3"/>
  <c r="D40" i="3"/>
  <c r="C40" i="3"/>
  <c r="D56" i="3"/>
  <c r="C56" i="3"/>
  <c r="C80" i="3"/>
  <c r="D80" i="3"/>
  <c r="C88" i="3"/>
  <c r="D88" i="3"/>
  <c r="I9" i="3"/>
  <c r="I11" i="3"/>
  <c r="D12" i="3"/>
  <c r="I13" i="3"/>
  <c r="G42" i="3"/>
  <c r="F42" i="3"/>
  <c r="D129" i="3"/>
  <c r="C129" i="3"/>
  <c r="C145" i="3"/>
  <c r="D161" i="3"/>
  <c r="C161" i="3"/>
  <c r="D193" i="3"/>
  <c r="C193" i="3"/>
  <c r="I16" i="3"/>
  <c r="F17" i="3"/>
  <c r="I20" i="3"/>
  <c r="F21" i="3"/>
  <c r="I24" i="3"/>
  <c r="I32" i="3"/>
  <c r="I38" i="3"/>
  <c r="J63" i="3"/>
  <c r="I63" i="3"/>
  <c r="D62" i="3"/>
  <c r="C62" i="3"/>
  <c r="C78" i="3"/>
  <c r="D78" i="3"/>
  <c r="C94" i="3"/>
  <c r="D94" i="3"/>
  <c r="D126" i="3"/>
  <c r="C126" i="3"/>
  <c r="D142" i="3"/>
  <c r="C142" i="3"/>
  <c r="D174" i="3"/>
  <c r="C174" i="3"/>
  <c r="G69" i="3"/>
  <c r="G73" i="3"/>
  <c r="F73" i="3"/>
  <c r="C106" i="3"/>
  <c r="D106" i="3"/>
  <c r="D130" i="3"/>
  <c r="C130" i="3"/>
  <c r="D146" i="3"/>
  <c r="C146" i="3"/>
  <c r="D178" i="3"/>
  <c r="C178" i="3"/>
  <c r="C194" i="3"/>
  <c r="D194" i="3"/>
  <c r="D131" i="3"/>
  <c r="C131" i="3"/>
  <c r="D139" i="3"/>
  <c r="C139" i="3"/>
  <c r="D155" i="3"/>
  <c r="C155" i="3"/>
  <c r="D163" i="3"/>
  <c r="C163" i="3"/>
  <c r="D171" i="3"/>
  <c r="C171" i="3"/>
  <c r="D195" i="3"/>
  <c r="C195" i="3"/>
  <c r="D203" i="3"/>
  <c r="C203" i="3"/>
  <c r="J53" i="3"/>
  <c r="I53" i="3"/>
  <c r="D52" i="3"/>
  <c r="D60" i="3"/>
  <c r="C60" i="3"/>
  <c r="C92" i="3"/>
  <c r="D92" i="3"/>
  <c r="C100" i="3"/>
  <c r="D100" i="3"/>
  <c r="C108" i="3"/>
  <c r="D108" i="3"/>
  <c r="I12" i="3"/>
  <c r="F35" i="3"/>
  <c r="J41" i="3"/>
  <c r="I41" i="3"/>
  <c r="D54" i="3"/>
  <c r="C54" i="3"/>
  <c r="C70" i="3"/>
  <c r="D70" i="3"/>
  <c r="C86" i="3"/>
  <c r="D86" i="3"/>
  <c r="C102" i="3"/>
  <c r="D102" i="3"/>
  <c r="C118" i="3"/>
  <c r="D118" i="3"/>
  <c r="D134" i="3"/>
  <c r="C134" i="3"/>
  <c r="D150" i="3"/>
  <c r="C150" i="3"/>
  <c r="D158" i="3"/>
  <c r="C158" i="3"/>
  <c r="D166" i="3"/>
  <c r="C166" i="3"/>
  <c r="D182" i="3"/>
  <c r="C182" i="3"/>
  <c r="D190" i="3"/>
  <c r="C190" i="3"/>
  <c r="C198" i="3"/>
  <c r="D198" i="3"/>
  <c r="C79" i="3"/>
  <c r="D79" i="3"/>
  <c r="C95" i="3"/>
  <c r="D95" i="3"/>
  <c r="C103" i="3"/>
  <c r="D103" i="3"/>
  <c r="C111" i="3"/>
  <c r="D111" i="3"/>
  <c r="C119" i="3"/>
  <c r="D119" i="3"/>
  <c r="D143" i="3"/>
  <c r="C143" i="3"/>
  <c r="D151" i="3"/>
  <c r="C151" i="3"/>
  <c r="D175" i="3"/>
  <c r="C175" i="3"/>
  <c r="D183" i="3"/>
  <c r="C183" i="3"/>
  <c r="D37" i="3"/>
  <c r="C37" i="3"/>
  <c r="D45" i="3"/>
  <c r="C69" i="3"/>
  <c r="D69" i="3"/>
  <c r="C85" i="3"/>
  <c r="D85" i="3"/>
  <c r="C93" i="3"/>
  <c r="D93" i="3"/>
  <c r="C109" i="3"/>
  <c r="D109" i="3"/>
  <c r="D125" i="3"/>
  <c r="C125" i="3"/>
  <c r="D133" i="3"/>
  <c r="C133" i="3"/>
  <c r="D141" i="3"/>
  <c r="C141" i="3"/>
  <c r="D157" i="3"/>
  <c r="C157" i="3"/>
  <c r="D165" i="3"/>
  <c r="C165" i="3"/>
  <c r="C173" i="3"/>
  <c r="D173" i="3"/>
  <c r="D189" i="3"/>
  <c r="C189" i="3"/>
  <c r="D197" i="3"/>
  <c r="C197" i="3"/>
  <c r="F15" i="3"/>
  <c r="I18" i="3"/>
  <c r="D20" i="3"/>
  <c r="I22" i="3"/>
  <c r="I26" i="3"/>
  <c r="F27" i="3"/>
  <c r="I30" i="3"/>
  <c r="F31" i="3"/>
  <c r="D32" i="3"/>
  <c r="F36" i="3"/>
  <c r="C96" i="3"/>
  <c r="D96" i="3"/>
  <c r="C104" i="3"/>
  <c r="D104" i="3"/>
  <c r="D168" i="3"/>
  <c r="I60" i="3"/>
  <c r="G72" i="3"/>
  <c r="F72" i="3"/>
  <c r="F58" i="3"/>
  <c r="G67" i="3"/>
  <c r="F67" i="3"/>
  <c r="G71" i="3"/>
  <c r="F71" i="3"/>
  <c r="J67" i="3"/>
  <c r="I67" i="3"/>
  <c r="G74" i="3"/>
  <c r="F74" i="3"/>
  <c r="G75" i="3"/>
  <c r="G79" i="3"/>
  <c r="F79" i="3"/>
  <c r="G80" i="3"/>
  <c r="F80" i="3"/>
  <c r="F81" i="3"/>
  <c r="G83" i="3"/>
  <c r="F83" i="3"/>
  <c r="G84" i="3"/>
  <c r="F84" i="3"/>
  <c r="G85" i="3"/>
  <c r="G86" i="3"/>
  <c r="G89" i="3"/>
  <c r="F89" i="3"/>
  <c r="G90" i="3"/>
  <c r="F90" i="3"/>
  <c r="G91" i="3"/>
  <c r="F91" i="3"/>
  <c r="G92" i="3"/>
  <c r="F92" i="3"/>
  <c r="F93" i="3"/>
  <c r="J97" i="3"/>
  <c r="I97" i="3"/>
  <c r="I68" i="3"/>
  <c r="I69" i="3"/>
  <c r="I71" i="3"/>
  <c r="I72" i="3"/>
  <c r="I74" i="3"/>
  <c r="I75" i="3"/>
  <c r="I76" i="3"/>
  <c r="I80" i="3"/>
  <c r="I81" i="3"/>
  <c r="I82" i="3"/>
  <c r="I87" i="3"/>
  <c r="I88" i="3"/>
  <c r="I89" i="3"/>
  <c r="I91" i="3"/>
  <c r="I92" i="3"/>
  <c r="I93" i="3"/>
  <c r="J105" i="3"/>
  <c r="I105" i="3"/>
  <c r="I103" i="3"/>
  <c r="G112" i="3"/>
  <c r="F112" i="3"/>
  <c r="F144" i="3"/>
  <c r="G144" i="3"/>
  <c r="G109" i="3"/>
  <c r="F109" i="3"/>
  <c r="G113" i="3"/>
  <c r="F113" i="3"/>
  <c r="G117" i="3"/>
  <c r="G114" i="3"/>
  <c r="F114" i="3"/>
  <c r="I117" i="3"/>
  <c r="G118" i="3"/>
  <c r="I96" i="3"/>
  <c r="F140" i="3"/>
  <c r="G140" i="3"/>
  <c r="F148" i="3"/>
  <c r="G148" i="3"/>
  <c r="G107" i="3"/>
  <c r="F107" i="3"/>
  <c r="G111" i="3"/>
  <c r="F111" i="3"/>
  <c r="F121" i="3"/>
  <c r="G121" i="3"/>
  <c r="F123" i="3"/>
  <c r="G123" i="3"/>
  <c r="J124" i="3"/>
  <c r="I124" i="3"/>
  <c r="J125" i="3"/>
  <c r="F138" i="3"/>
  <c r="G138" i="3"/>
  <c r="F146" i="3"/>
  <c r="G146" i="3"/>
  <c r="J176" i="3"/>
  <c r="I176" i="3"/>
  <c r="J184" i="3"/>
  <c r="I184" i="3"/>
  <c r="J172" i="3"/>
  <c r="I172" i="3"/>
  <c r="J180" i="3"/>
  <c r="I180" i="3"/>
  <c r="J168" i="3"/>
  <c r="I168" i="3"/>
  <c r="G173" i="3"/>
  <c r="G185" i="3"/>
  <c r="F185" i="3"/>
  <c r="G170" i="3"/>
  <c r="F170" i="3"/>
  <c r="G174" i="3"/>
  <c r="F174" i="3"/>
  <c r="G186" i="3"/>
  <c r="F186" i="3"/>
  <c r="G171" i="3"/>
  <c r="F171" i="3"/>
  <c r="I174" i="3"/>
  <c r="G175" i="3"/>
  <c r="F175" i="3"/>
  <c r="I178" i="3"/>
  <c r="G187" i="3"/>
  <c r="F187" i="3"/>
  <c r="I179" i="3"/>
  <c r="G180" i="3"/>
  <c r="F180" i="3"/>
  <c r="G184" i="3"/>
  <c r="F184" i="3"/>
  <c r="J189" i="3"/>
  <c r="I189" i="3"/>
  <c r="F188" i="3"/>
  <c r="F190" i="3"/>
  <c r="F192" i="3"/>
  <c r="F193" i="3"/>
  <c r="F194" i="3"/>
  <c r="F195" i="3"/>
  <c r="F196" i="3"/>
  <c r="I191" i="3"/>
  <c r="I194" i="3"/>
  <c r="W5" i="3"/>
  <c r="W4" i="3"/>
  <c r="A7" i="3"/>
  <c r="A6" i="3"/>
  <c r="A5" i="3"/>
  <c r="A4" i="3"/>
  <c r="C61" i="3" l="1"/>
  <c r="D76" i="3"/>
  <c r="D36" i="3"/>
  <c r="C64" i="3"/>
  <c r="C44" i="3"/>
  <c r="D84" i="3"/>
  <c r="G70" i="3"/>
  <c r="F50" i="3"/>
  <c r="F14" i="3"/>
  <c r="F130" i="3"/>
  <c r="C153" i="3"/>
  <c r="I85" i="3"/>
  <c r="I10" i="3"/>
  <c r="F29" i="3"/>
  <c r="I37" i="3"/>
  <c r="F182" i="3"/>
  <c r="F110" i="3"/>
  <c r="I34" i="3"/>
  <c r="F177" i="3"/>
  <c r="I78" i="3"/>
  <c r="F108" i="3"/>
  <c r="F28" i="3"/>
  <c r="I86" i="3"/>
  <c r="J95" i="3"/>
  <c r="G169" i="3"/>
  <c r="D144" i="3"/>
  <c r="D24" i="3"/>
  <c r="C128" i="3"/>
  <c r="D164" i="3"/>
  <c r="C121" i="3"/>
  <c r="D68" i="3"/>
  <c r="D177" i="3"/>
  <c r="C53" i="3"/>
  <c r="I84" i="3"/>
  <c r="F179" i="3"/>
  <c r="F23" i="3"/>
  <c r="D19" i="3"/>
  <c r="I28" i="3"/>
  <c r="F78" i="3"/>
  <c r="F88" i="3"/>
  <c r="F54" i="3"/>
  <c r="J49" i="3"/>
  <c r="F25" i="3"/>
  <c r="F191" i="3"/>
  <c r="F77" i="3"/>
  <c r="I77" i="3"/>
  <c r="C188" i="3"/>
  <c r="C124" i="3"/>
  <c r="F189" i="3"/>
  <c r="I113" i="3"/>
  <c r="D140" i="3"/>
  <c r="C90" i="3"/>
  <c r="D28" i="3"/>
  <c r="D22" i="3"/>
  <c r="C184" i="3"/>
  <c r="C48" i="3"/>
  <c r="D72" i="3"/>
  <c r="D120" i="3"/>
  <c r="D16" i="3"/>
  <c r="C187" i="3"/>
  <c r="D23" i="3"/>
  <c r="C35" i="3"/>
  <c r="I175" i="3"/>
  <c r="G168" i="3"/>
  <c r="I57" i="3"/>
  <c r="G87" i="3"/>
  <c r="I45" i="3"/>
  <c r="I182" i="3"/>
  <c r="F131" i="3"/>
  <c r="D180" i="3"/>
  <c r="C39" i="3"/>
  <c r="D77" i="3"/>
  <c r="D176" i="3"/>
  <c r="D116" i="3"/>
  <c r="C101" i="3"/>
  <c r="C135" i="3"/>
  <c r="C156" i="3"/>
  <c r="C160" i="3"/>
  <c r="C200" i="3"/>
  <c r="C51" i="3"/>
  <c r="D117" i="3"/>
  <c r="D49" i="3"/>
  <c r="C191" i="3"/>
  <c r="D201" i="3"/>
  <c r="Q200" i="3" s="1"/>
  <c r="R200" i="3" s="1"/>
  <c r="C82" i="3"/>
  <c r="D14" i="3"/>
  <c r="D115" i="3"/>
  <c r="D57" i="3"/>
  <c r="C162" i="3"/>
  <c r="C42" i="3"/>
  <c r="D167" i="3"/>
  <c r="C202" i="3"/>
  <c r="M201" i="3" s="1"/>
  <c r="N201" i="3" s="1"/>
  <c r="D71" i="3"/>
  <c r="D31" i="3"/>
  <c r="D50" i="3"/>
  <c r="D9" i="3"/>
  <c r="C38" i="3"/>
  <c r="D114" i="3"/>
  <c r="D137" i="3"/>
  <c r="D107" i="3"/>
  <c r="C91" i="3"/>
  <c r="D33" i="3"/>
  <c r="D18" i="3"/>
  <c r="C97" i="3"/>
  <c r="D87" i="3"/>
  <c r="C172" i="3"/>
  <c r="D199" i="3"/>
  <c r="C113" i="3"/>
  <c r="D15" i="3"/>
  <c r="C147" i="3"/>
  <c r="D186" i="3"/>
  <c r="C181" i="3"/>
  <c r="C99" i="3"/>
  <c r="D58" i="3"/>
  <c r="C185" i="3"/>
  <c r="C105" i="3"/>
  <c r="D67" i="3"/>
  <c r="C138" i="3"/>
  <c r="D98" i="3"/>
  <c r="D73" i="3"/>
  <c r="D21" i="3"/>
  <c r="D26" i="3"/>
  <c r="D34" i="3"/>
  <c r="D41" i="3"/>
  <c r="C149" i="3"/>
  <c r="C148" i="3"/>
  <c r="C192" i="3"/>
  <c r="D47" i="3"/>
  <c r="C122" i="3"/>
  <c r="D17" i="3"/>
  <c r="C152" i="3"/>
  <c r="D112" i="3"/>
  <c r="D55" i="3"/>
  <c r="D123" i="3"/>
  <c r="D75" i="3"/>
  <c r="C46" i="3"/>
  <c r="D66" i="3"/>
  <c r="D169" i="3"/>
  <c r="D11" i="3"/>
  <c r="D81" i="3"/>
  <c r="D29" i="3"/>
  <c r="G30" i="3"/>
  <c r="F30" i="3"/>
  <c r="I110" i="3"/>
  <c r="J110" i="3"/>
  <c r="F53" i="3"/>
  <c r="G53" i="3"/>
  <c r="J140" i="3"/>
  <c r="I140" i="3"/>
  <c r="J138" i="3"/>
  <c r="I138" i="3"/>
  <c r="F153" i="3"/>
  <c r="G153" i="3"/>
  <c r="J121" i="3"/>
  <c r="I121" i="3"/>
  <c r="F49" i="3"/>
  <c r="G49" i="3"/>
  <c r="J200" i="3"/>
  <c r="I200" i="3"/>
  <c r="F176" i="3"/>
  <c r="I190" i="3"/>
  <c r="I170" i="3"/>
  <c r="I94" i="3"/>
  <c r="I79" i="3"/>
  <c r="F82" i="3"/>
  <c r="I99" i="3"/>
  <c r="C196" i="3"/>
  <c r="I62" i="3"/>
  <c r="F68" i="3"/>
  <c r="F19" i="3"/>
  <c r="C159" i="3"/>
  <c r="C127" i="3"/>
  <c r="C63" i="3"/>
  <c r="C170" i="3"/>
  <c r="D74" i="3"/>
  <c r="F40" i="3"/>
  <c r="D13" i="3"/>
  <c r="G62" i="3"/>
  <c r="F62" i="3"/>
  <c r="J158" i="3"/>
  <c r="I158" i="3"/>
  <c r="J142" i="3"/>
  <c r="I142" i="3"/>
  <c r="F126" i="3"/>
  <c r="G126" i="3"/>
  <c r="F102" i="3"/>
  <c r="G102" i="3"/>
  <c r="I106" i="3"/>
  <c r="J106" i="3"/>
  <c r="F133" i="3"/>
  <c r="G133" i="3"/>
  <c r="J167" i="3"/>
  <c r="I167" i="3"/>
  <c r="J164" i="3"/>
  <c r="I164" i="3"/>
  <c r="G52" i="3"/>
  <c r="F52" i="3"/>
  <c r="J139" i="3"/>
  <c r="I139" i="3"/>
  <c r="J115" i="3"/>
  <c r="I115" i="3"/>
  <c r="F98" i="3"/>
  <c r="G98" i="3"/>
  <c r="F122" i="3"/>
  <c r="G122" i="3"/>
  <c r="G18" i="3"/>
  <c r="F18" i="3"/>
  <c r="J201" i="3"/>
  <c r="I201" i="3"/>
  <c r="J145" i="3"/>
  <c r="I145" i="3"/>
  <c r="F129" i="3"/>
  <c r="G129" i="3"/>
  <c r="G41" i="3"/>
  <c r="F41" i="3"/>
  <c r="G9" i="3"/>
  <c r="F9" i="3"/>
  <c r="G38" i="3"/>
  <c r="F38" i="3"/>
  <c r="F128" i="3"/>
  <c r="G128" i="3"/>
  <c r="G158" i="3"/>
  <c r="F158" i="3"/>
  <c r="G13" i="3"/>
  <c r="F13" i="3"/>
  <c r="I146" i="3"/>
  <c r="J146" i="3"/>
  <c r="J39" i="3"/>
  <c r="I39" i="3"/>
  <c r="J156" i="3"/>
  <c r="I156" i="3"/>
  <c r="F100" i="3"/>
  <c r="G100" i="3"/>
  <c r="J195" i="3"/>
  <c r="I195" i="3"/>
  <c r="F139" i="3"/>
  <c r="G139" i="3"/>
  <c r="G20" i="3"/>
  <c r="F20" i="3"/>
  <c r="F201" i="3"/>
  <c r="G201" i="3"/>
  <c r="F137" i="3"/>
  <c r="G137" i="3"/>
  <c r="F97" i="3"/>
  <c r="G97" i="3"/>
  <c r="I65" i="3"/>
  <c r="J65" i="3"/>
  <c r="F151" i="3"/>
  <c r="G151" i="3"/>
  <c r="I187" i="3"/>
  <c r="I98" i="3"/>
  <c r="I70" i="3"/>
  <c r="D25" i="3"/>
  <c r="J17" i="3"/>
  <c r="I17" i="3"/>
  <c r="F198" i="3"/>
  <c r="G198" i="3"/>
  <c r="F166" i="3"/>
  <c r="G166" i="3"/>
  <c r="J102" i="3"/>
  <c r="I102" i="3"/>
  <c r="J46" i="3"/>
  <c r="I46" i="3"/>
  <c r="J23" i="3"/>
  <c r="I23" i="3"/>
  <c r="F197" i="3"/>
  <c r="G197" i="3"/>
  <c r="J149" i="3"/>
  <c r="I149" i="3"/>
  <c r="F45" i="3"/>
  <c r="G45" i="3"/>
  <c r="I108" i="3"/>
  <c r="J108" i="3"/>
  <c r="G44" i="3"/>
  <c r="F44" i="3"/>
  <c r="F99" i="3"/>
  <c r="G99" i="3"/>
  <c r="F147" i="3"/>
  <c r="G147" i="3"/>
  <c r="F145" i="3"/>
  <c r="G145" i="3"/>
  <c r="J129" i="3"/>
  <c r="I129" i="3"/>
  <c r="F57" i="3"/>
  <c r="G57" i="3"/>
  <c r="F152" i="3"/>
  <c r="G152" i="3"/>
  <c r="F136" i="3"/>
  <c r="G136" i="3"/>
  <c r="J128" i="3"/>
  <c r="I128" i="3"/>
  <c r="F96" i="3"/>
  <c r="G96" i="3"/>
  <c r="F55" i="3"/>
  <c r="G55" i="3"/>
  <c r="F150" i="3"/>
  <c r="G150" i="3"/>
  <c r="F202" i="3"/>
  <c r="G202" i="3"/>
  <c r="F165" i="3"/>
  <c r="G165" i="3"/>
  <c r="J130" i="3"/>
  <c r="I130" i="3"/>
  <c r="J44" i="3"/>
  <c r="I44" i="3"/>
  <c r="J123" i="3"/>
  <c r="I123" i="3"/>
  <c r="F59" i="3"/>
  <c r="G59" i="3"/>
  <c r="J15" i="3"/>
  <c r="I15" i="3"/>
  <c r="F135" i="3"/>
  <c r="G135" i="3"/>
  <c r="J152" i="3"/>
  <c r="I152" i="3"/>
  <c r="G56" i="3"/>
  <c r="F56" i="3"/>
  <c r="F143" i="3"/>
  <c r="G143" i="3"/>
  <c r="J111" i="3"/>
  <c r="I111" i="3"/>
  <c r="I193" i="3"/>
  <c r="F172" i="3"/>
  <c r="G119" i="3"/>
  <c r="I109" i="3"/>
  <c r="C136" i="3"/>
  <c r="C59" i="3"/>
  <c r="F33" i="3"/>
  <c r="D65" i="3"/>
  <c r="D43" i="3"/>
  <c r="J166" i="3"/>
  <c r="I166" i="3"/>
  <c r="J150" i="3"/>
  <c r="I150" i="3"/>
  <c r="F134" i="3"/>
  <c r="G134" i="3"/>
  <c r="G37" i="3"/>
  <c r="F37" i="3"/>
  <c r="J202" i="3"/>
  <c r="I202" i="3"/>
  <c r="J58" i="3"/>
  <c r="I58" i="3"/>
  <c r="F43" i="3"/>
  <c r="G43" i="3"/>
  <c r="J181" i="3"/>
  <c r="I181" i="3"/>
  <c r="J165" i="3"/>
  <c r="I165" i="3"/>
  <c r="J25" i="3"/>
  <c r="I25" i="3"/>
  <c r="F132" i="3"/>
  <c r="G132" i="3"/>
  <c r="F124" i="3"/>
  <c r="G124" i="3"/>
  <c r="G66" i="3"/>
  <c r="F66" i="3"/>
  <c r="G34" i="3"/>
  <c r="F34" i="3"/>
  <c r="G12" i="3"/>
  <c r="F12" i="3"/>
  <c r="J203" i="3"/>
  <c r="I203" i="3"/>
  <c r="F163" i="3"/>
  <c r="G163" i="3"/>
  <c r="J59" i="3"/>
  <c r="I59" i="3"/>
  <c r="J33" i="3"/>
  <c r="I33" i="3"/>
  <c r="J177" i="3"/>
  <c r="I177" i="3"/>
  <c r="J161" i="3"/>
  <c r="I161" i="3"/>
  <c r="J199" i="3"/>
  <c r="I199" i="3"/>
  <c r="F167" i="3"/>
  <c r="G167" i="3"/>
  <c r="J135" i="3"/>
  <c r="I135" i="3"/>
  <c r="F103" i="3"/>
  <c r="G103" i="3"/>
  <c r="F47" i="3"/>
  <c r="G47" i="3"/>
  <c r="J136" i="3"/>
  <c r="I136" i="3"/>
  <c r="J56" i="3"/>
  <c r="I56" i="3"/>
  <c r="G11" i="3"/>
  <c r="F11" i="3"/>
  <c r="I143" i="3"/>
  <c r="J143" i="3"/>
  <c r="J198" i="3"/>
  <c r="I198" i="3"/>
  <c r="F125" i="3"/>
  <c r="G125" i="3"/>
  <c r="J27" i="3"/>
  <c r="I27" i="3"/>
  <c r="J188" i="3"/>
  <c r="I188" i="3"/>
  <c r="J154" i="3"/>
  <c r="I154" i="3"/>
  <c r="G142" i="3"/>
  <c r="F116" i="3"/>
  <c r="I101" i="3"/>
  <c r="C154" i="3"/>
  <c r="D110" i="3"/>
  <c r="D10" i="3"/>
  <c r="J134" i="3"/>
  <c r="I134" i="3"/>
  <c r="I118" i="3"/>
  <c r="J118" i="3"/>
  <c r="F94" i="3"/>
  <c r="G94" i="3"/>
  <c r="G61" i="3"/>
  <c r="F61" i="3"/>
  <c r="I148" i="3"/>
  <c r="J148" i="3"/>
  <c r="J132" i="3"/>
  <c r="I132" i="3"/>
  <c r="J100" i="3"/>
  <c r="I100" i="3"/>
  <c r="G60" i="3"/>
  <c r="F60" i="3"/>
  <c r="J36" i="3"/>
  <c r="I36" i="3"/>
  <c r="F155" i="3"/>
  <c r="G155" i="3"/>
  <c r="J131" i="3"/>
  <c r="I131" i="3"/>
  <c r="F51" i="3"/>
  <c r="G51" i="3"/>
  <c r="J66" i="3"/>
  <c r="I66" i="3"/>
  <c r="J31" i="3"/>
  <c r="I31" i="3"/>
  <c r="G10" i="3"/>
  <c r="F10" i="3"/>
  <c r="I153" i="3"/>
  <c r="J153" i="3"/>
  <c r="J137" i="3"/>
  <c r="I137" i="3"/>
  <c r="F105" i="3"/>
  <c r="G105" i="3"/>
  <c r="J47" i="3"/>
  <c r="I47" i="3"/>
  <c r="F104" i="3"/>
  <c r="G104" i="3"/>
  <c r="G48" i="3"/>
  <c r="F48" i="3"/>
  <c r="J35" i="3"/>
  <c r="I35" i="3"/>
  <c r="I141" i="3"/>
  <c r="J141" i="3"/>
  <c r="F203" i="3"/>
  <c r="G203" i="3"/>
  <c r="G161" i="3"/>
  <c r="F161" i="3"/>
  <c r="J50" i="3"/>
  <c r="I50" i="3"/>
  <c r="I192" i="3"/>
  <c r="I183" i="3"/>
  <c r="I186" i="3"/>
  <c r="I83" i="3"/>
  <c r="F76" i="3"/>
  <c r="I14" i="3"/>
  <c r="I171" i="3"/>
  <c r="F183" i="3"/>
  <c r="F178" i="3"/>
  <c r="F181" i="3"/>
  <c r="F115" i="3"/>
  <c r="I90" i="3"/>
  <c r="C132" i="3"/>
  <c r="D27" i="3"/>
  <c r="C179" i="3"/>
  <c r="D83" i="3"/>
  <c r="D30" i="3"/>
  <c r="D89" i="3"/>
  <c r="J126" i="3"/>
  <c r="I126" i="3"/>
  <c r="J54" i="3"/>
  <c r="I54" i="3"/>
  <c r="G157" i="3"/>
  <c r="F157" i="3"/>
  <c r="F141" i="3"/>
  <c r="G141" i="3"/>
  <c r="J116" i="3"/>
  <c r="I116" i="3"/>
  <c r="J155" i="3"/>
  <c r="I155" i="3"/>
  <c r="J51" i="3"/>
  <c r="I51" i="3"/>
  <c r="J107" i="3"/>
  <c r="I107" i="3"/>
  <c r="F154" i="3"/>
  <c r="G154" i="3"/>
  <c r="J185" i="3"/>
  <c r="I185" i="3"/>
  <c r="J169" i="3"/>
  <c r="I169" i="3"/>
  <c r="G24" i="3"/>
  <c r="F24" i="3"/>
  <c r="F120" i="3"/>
  <c r="G120" i="3"/>
  <c r="J48" i="3"/>
  <c r="I48" i="3"/>
  <c r="J197" i="3"/>
  <c r="I197" i="3"/>
  <c r="F164" i="3"/>
  <c r="G164" i="3"/>
  <c r="J163" i="3"/>
  <c r="I163" i="3"/>
  <c r="I73" i="3"/>
  <c r="F39" i="3"/>
  <c r="J162" i="3"/>
  <c r="I162" i="3"/>
  <c r="G32" i="3"/>
  <c r="F32" i="3"/>
  <c r="J173" i="3"/>
  <c r="I173" i="3"/>
  <c r="J157" i="3"/>
  <c r="I157" i="3"/>
  <c r="J133" i="3"/>
  <c r="I133" i="3"/>
  <c r="J42" i="3"/>
  <c r="I42" i="3"/>
  <c r="J196" i="3"/>
  <c r="I196" i="3"/>
  <c r="G156" i="3"/>
  <c r="F156" i="3"/>
  <c r="J52" i="3"/>
  <c r="I52" i="3"/>
  <c r="F106" i="3"/>
  <c r="G106" i="3"/>
  <c r="J147" i="3"/>
  <c r="I147" i="3"/>
  <c r="J43" i="3"/>
  <c r="I43" i="3"/>
  <c r="J122" i="3"/>
  <c r="I122" i="3"/>
  <c r="G65" i="3"/>
  <c r="F65" i="3"/>
  <c r="F199" i="3"/>
  <c r="G199" i="3"/>
  <c r="J151" i="3"/>
  <c r="I151" i="3"/>
  <c r="J119" i="3"/>
  <c r="I119" i="3"/>
  <c r="G22" i="3"/>
  <c r="F22" i="3"/>
  <c r="F200" i="3"/>
  <c r="G200" i="3"/>
  <c r="G160" i="3"/>
  <c r="F160" i="3"/>
  <c r="J120" i="3"/>
  <c r="I120" i="3"/>
  <c r="G159" i="3"/>
  <c r="F159" i="3"/>
  <c r="F127" i="3"/>
  <c r="G127" i="3"/>
  <c r="J114" i="3"/>
  <c r="I114" i="3"/>
  <c r="J160" i="3"/>
  <c r="I160" i="3"/>
  <c r="J144" i="3"/>
  <c r="I144" i="3"/>
  <c r="I112" i="3"/>
  <c r="J112" i="3"/>
  <c r="J104" i="3"/>
  <c r="I104" i="3"/>
  <c r="J64" i="3"/>
  <c r="I64" i="3"/>
  <c r="J40" i="3"/>
  <c r="I40" i="3"/>
  <c r="G26" i="3"/>
  <c r="F26" i="3"/>
  <c r="J159" i="3"/>
  <c r="I159" i="3"/>
  <c r="J127" i="3"/>
  <c r="I127" i="3"/>
  <c r="F95" i="3"/>
  <c r="G95" i="3"/>
  <c r="J55" i="3"/>
  <c r="I55" i="3"/>
  <c r="Q203" i="3"/>
  <c r="R203" i="3" s="1"/>
  <c r="Q201" i="3"/>
  <c r="R201" i="3" s="1"/>
  <c r="Q202" i="3"/>
  <c r="B5" i="3"/>
  <c r="P5" i="3"/>
  <c r="B6" i="3"/>
  <c r="D6" i="3" s="1"/>
  <c r="P6" i="3"/>
  <c r="B7" i="3"/>
  <c r="D7" i="3" s="1"/>
  <c r="P7" i="3"/>
  <c r="B8" i="3"/>
  <c r="D8" i="3" s="1"/>
  <c r="P8" i="3"/>
  <c r="B4" i="3"/>
  <c r="P4" i="3"/>
  <c r="L8" i="3"/>
  <c r="L4" i="3"/>
  <c r="L5" i="3"/>
  <c r="L6" i="3"/>
  <c r="L7" i="3"/>
  <c r="E6" i="3"/>
  <c r="G6" i="3" s="1"/>
  <c r="H4" i="3"/>
  <c r="J4" i="3" s="1"/>
  <c r="E8" i="3"/>
  <c r="G8" i="3" s="1"/>
  <c r="H8" i="3"/>
  <c r="J8" i="3" s="1"/>
  <c r="H5" i="3"/>
  <c r="J5" i="3" s="1"/>
  <c r="H6" i="3"/>
  <c r="J6" i="3" s="1"/>
  <c r="H7" i="3"/>
  <c r="J7" i="3" s="1"/>
  <c r="E5" i="3"/>
  <c r="G5" i="3" s="1"/>
  <c r="E7" i="3"/>
  <c r="G7" i="3" s="1"/>
  <c r="E4" i="3"/>
  <c r="G4" i="3" s="1"/>
  <c r="D5" i="3" l="1"/>
  <c r="D4" i="3"/>
  <c r="M196" i="3"/>
  <c r="N196" i="3" s="1"/>
  <c r="Q124" i="3"/>
  <c r="R124" i="3" s="1"/>
  <c r="Q128" i="3"/>
  <c r="R128" i="3" s="1"/>
  <c r="Q188" i="3"/>
  <c r="R188" i="3" s="1"/>
  <c r="M203" i="3"/>
  <c r="N203" i="3" s="1"/>
  <c r="M197" i="3"/>
  <c r="N197" i="3" s="1"/>
  <c r="M198" i="3"/>
  <c r="N198" i="3" s="1"/>
  <c r="M202" i="3"/>
  <c r="K202" i="3" s="1"/>
  <c r="Q199" i="3"/>
  <c r="M199" i="3"/>
  <c r="N199" i="3" s="1"/>
  <c r="M200" i="3"/>
  <c r="K201" i="3" s="1"/>
  <c r="Q159" i="3"/>
  <c r="R159" i="3" s="1"/>
  <c r="M190" i="3"/>
  <c r="N190" i="3" s="1"/>
  <c r="Q196" i="3"/>
  <c r="R196" i="3" s="1"/>
  <c r="M188" i="3"/>
  <c r="N188" i="3" s="1"/>
  <c r="M179" i="3"/>
  <c r="N179" i="3" s="1"/>
  <c r="Q120" i="3"/>
  <c r="M167" i="3"/>
  <c r="N167" i="3" s="1"/>
  <c r="M191" i="3"/>
  <c r="N191" i="3" s="1"/>
  <c r="Q130" i="3"/>
  <c r="R130" i="3" s="1"/>
  <c r="Q173" i="3"/>
  <c r="R173" i="3" s="1"/>
  <c r="Q178" i="3"/>
  <c r="R178" i="3" s="1"/>
  <c r="Q112" i="3"/>
  <c r="R112" i="3" s="1"/>
  <c r="M164" i="3"/>
  <c r="N164" i="3" s="1"/>
  <c r="Q144" i="3"/>
  <c r="M173" i="3"/>
  <c r="N173" i="3" s="1"/>
  <c r="M181" i="3"/>
  <c r="N181" i="3" s="1"/>
  <c r="Q147" i="3"/>
  <c r="R147" i="3" s="1"/>
  <c r="M184" i="3"/>
  <c r="N184" i="3" s="1"/>
  <c r="Q186" i="3"/>
  <c r="R186" i="3" s="1"/>
  <c r="Q113" i="3"/>
  <c r="R113" i="3" s="1"/>
  <c r="Q193" i="3"/>
  <c r="R193" i="3" s="1"/>
  <c r="Q151" i="3"/>
  <c r="Q166" i="3"/>
  <c r="R166" i="3" s="1"/>
  <c r="Q176" i="3"/>
  <c r="Q165" i="3"/>
  <c r="R165" i="3" s="1"/>
  <c r="Q134" i="3"/>
  <c r="R134" i="3" s="1"/>
  <c r="Q182" i="3"/>
  <c r="R182" i="3" s="1"/>
  <c r="Q195" i="3"/>
  <c r="R195" i="3" s="1"/>
  <c r="Q139" i="3"/>
  <c r="R139" i="3" s="1"/>
  <c r="Q177" i="3"/>
  <c r="R177" i="3" s="1"/>
  <c r="M168" i="3"/>
  <c r="K168" i="3" s="1"/>
  <c r="M172" i="3"/>
  <c r="M161" i="3"/>
  <c r="N161" i="3" s="1"/>
  <c r="M187" i="3"/>
  <c r="N187" i="3" s="1"/>
  <c r="M195" i="3"/>
  <c r="N195" i="3" s="1"/>
  <c r="O203" i="3"/>
  <c r="M165" i="3"/>
  <c r="N165" i="3" s="1"/>
  <c r="M163" i="3"/>
  <c r="N163" i="3" s="1"/>
  <c r="M159" i="3"/>
  <c r="N159" i="3" s="1"/>
  <c r="M192" i="3"/>
  <c r="N192" i="3" s="1"/>
  <c r="M170" i="3"/>
  <c r="N170" i="3" s="1"/>
  <c r="M189" i="3"/>
  <c r="N189" i="3" s="1"/>
  <c r="M178" i="3"/>
  <c r="N178" i="3" s="1"/>
  <c r="M162" i="3"/>
  <c r="N162" i="3" s="1"/>
  <c r="M186" i="3"/>
  <c r="N186" i="3" s="1"/>
  <c r="M171" i="3"/>
  <c r="N171" i="3" s="1"/>
  <c r="M180" i="3"/>
  <c r="N180" i="3" s="1"/>
  <c r="M175" i="3"/>
  <c r="N175" i="3" s="1"/>
  <c r="M177" i="3"/>
  <c r="N177" i="3" s="1"/>
  <c r="M160" i="3"/>
  <c r="N160" i="3" s="1"/>
  <c r="M193" i="3"/>
  <c r="N193" i="3" s="1"/>
  <c r="M183" i="3"/>
  <c r="N183" i="3" s="1"/>
  <c r="M149" i="3"/>
  <c r="N149" i="3" s="1"/>
  <c r="M194" i="3"/>
  <c r="N194" i="3" s="1"/>
  <c r="M169" i="3"/>
  <c r="N169" i="3" s="1"/>
  <c r="M166" i="3"/>
  <c r="N166" i="3" s="1"/>
  <c r="M176" i="3"/>
  <c r="N176" i="3" s="1"/>
  <c r="M182" i="3"/>
  <c r="N182" i="3" s="1"/>
  <c r="Q145" i="3"/>
  <c r="Q114" i="3"/>
  <c r="O114" i="3" s="1"/>
  <c r="Q117" i="3"/>
  <c r="R117" i="3" s="1"/>
  <c r="Q163" i="3"/>
  <c r="R163" i="3" s="1"/>
  <c r="Q152" i="3"/>
  <c r="R152" i="3" s="1"/>
  <c r="Q140" i="3"/>
  <c r="R140" i="3" s="1"/>
  <c r="Q141" i="3"/>
  <c r="R141" i="3" s="1"/>
  <c r="Q133" i="3"/>
  <c r="R133" i="3" s="1"/>
  <c r="Q191" i="3"/>
  <c r="R191" i="3" s="1"/>
  <c r="Q184" i="3"/>
  <c r="Q132" i="3"/>
  <c r="R132" i="3" s="1"/>
  <c r="Q161" i="3"/>
  <c r="R161" i="3" s="1"/>
  <c r="Q164" i="3"/>
  <c r="Q157" i="3"/>
  <c r="Q125" i="3"/>
  <c r="R125" i="3" s="1"/>
  <c r="Q181" i="3"/>
  <c r="R181" i="3" s="1"/>
  <c r="Q136" i="3"/>
  <c r="R136" i="3" s="1"/>
  <c r="Q115" i="3"/>
  <c r="R115" i="3" s="1"/>
  <c r="Q160" i="3"/>
  <c r="Q138" i="3"/>
  <c r="R138" i="3" s="1"/>
  <c r="Q129" i="3"/>
  <c r="Q127" i="3"/>
  <c r="Q198" i="3"/>
  <c r="Q121" i="3"/>
  <c r="R121" i="3" s="1"/>
  <c r="Q189" i="3"/>
  <c r="Q149" i="3"/>
  <c r="R149" i="3" s="1"/>
  <c r="Q170" i="3"/>
  <c r="R170" i="3" s="1"/>
  <c r="Q179" i="3"/>
  <c r="R179" i="3" s="1"/>
  <c r="Q192" i="3"/>
  <c r="R192" i="3" s="1"/>
  <c r="Q183" i="3"/>
  <c r="R183" i="3" s="1"/>
  <c r="Q172" i="3"/>
  <c r="Q169" i="3"/>
  <c r="R169" i="3" s="1"/>
  <c r="Q143" i="3"/>
  <c r="R143" i="3" s="1"/>
  <c r="Q150" i="3"/>
  <c r="R150" i="3" s="1"/>
  <c r="Q126" i="3"/>
  <c r="R126" i="3" s="1"/>
  <c r="Q122" i="3"/>
  <c r="R122" i="3" s="1"/>
  <c r="Q175" i="3"/>
  <c r="R175" i="3" s="1"/>
  <c r="Q146" i="3"/>
  <c r="R146" i="3" s="1"/>
  <c r="Q119" i="3"/>
  <c r="R119" i="3" s="1"/>
  <c r="Q137" i="3"/>
  <c r="Q190" i="3"/>
  <c r="R190" i="3" s="1"/>
  <c r="Q154" i="3"/>
  <c r="R154" i="3" s="1"/>
  <c r="Q194" i="3"/>
  <c r="Q185" i="3"/>
  <c r="Q180" i="3"/>
  <c r="R180" i="3" s="1"/>
  <c r="Q174" i="3"/>
  <c r="R174" i="3" s="1"/>
  <c r="Q171" i="3"/>
  <c r="R171" i="3" s="1"/>
  <c r="Q155" i="3"/>
  <c r="R155" i="3" s="1"/>
  <c r="Q187" i="3"/>
  <c r="R187" i="3" s="1"/>
  <c r="Q197" i="3"/>
  <c r="R197" i="3" s="1"/>
  <c r="Q167" i="3"/>
  <c r="R167" i="3" s="1"/>
  <c r="Q148" i="3"/>
  <c r="R148" i="3" s="1"/>
  <c r="Q123" i="3"/>
  <c r="O124" i="3" s="1"/>
  <c r="Q156" i="3"/>
  <c r="R156" i="3" s="1"/>
  <c r="Q158" i="3"/>
  <c r="R158" i="3" s="1"/>
  <c r="Q49" i="3"/>
  <c r="R49" i="3" s="1"/>
  <c r="Q111" i="3"/>
  <c r="Q131" i="3"/>
  <c r="R131" i="3" s="1"/>
  <c r="Q118" i="3"/>
  <c r="O118" i="3" s="1"/>
  <c r="Q168" i="3"/>
  <c r="R168" i="3" s="1"/>
  <c r="Q116" i="3"/>
  <c r="R116" i="3" s="1"/>
  <c r="Q135" i="3"/>
  <c r="R135" i="3" s="1"/>
  <c r="Q142" i="3"/>
  <c r="R142" i="3" s="1"/>
  <c r="Q162" i="3"/>
  <c r="R162" i="3" s="1"/>
  <c r="M185" i="3"/>
  <c r="N185" i="3" s="1"/>
  <c r="M43" i="3"/>
  <c r="N43" i="3" s="1"/>
  <c r="M9" i="3"/>
  <c r="N9" i="3" s="1"/>
  <c r="Q28" i="3"/>
  <c r="R28" i="3" s="1"/>
  <c r="Q93" i="3"/>
  <c r="R93" i="3" s="1"/>
  <c r="Q101" i="3"/>
  <c r="Q100" i="3"/>
  <c r="R100" i="3" s="1"/>
  <c r="Q8" i="3"/>
  <c r="R8" i="3" s="1"/>
  <c r="M156" i="3"/>
  <c r="N156" i="3" s="1"/>
  <c r="M24" i="3"/>
  <c r="N24" i="3" s="1"/>
  <c r="Q82" i="3"/>
  <c r="R82" i="3" s="1"/>
  <c r="Q67" i="3"/>
  <c r="R67" i="3" s="1"/>
  <c r="M31" i="3"/>
  <c r="N31" i="3" s="1"/>
  <c r="M158" i="3"/>
  <c r="N158" i="3" s="1"/>
  <c r="M122" i="3"/>
  <c r="N122" i="3" s="1"/>
  <c r="M151" i="3"/>
  <c r="N151" i="3" s="1"/>
  <c r="Q14" i="3"/>
  <c r="R14" i="3" s="1"/>
  <c r="Q99" i="3"/>
  <c r="Q89" i="3"/>
  <c r="R89" i="3" s="1"/>
  <c r="Q94" i="3"/>
  <c r="R94" i="3" s="1"/>
  <c r="Q97" i="3"/>
  <c r="R97" i="3" s="1"/>
  <c r="Q109" i="3"/>
  <c r="R109" i="3" s="1"/>
  <c r="Q105" i="3"/>
  <c r="Q104" i="3"/>
  <c r="R104" i="3" s="1"/>
  <c r="Q110" i="3"/>
  <c r="R110" i="3" s="1"/>
  <c r="Q102" i="3"/>
  <c r="R102" i="3" s="1"/>
  <c r="Q90" i="3"/>
  <c r="R90" i="3" s="1"/>
  <c r="Q108" i="3"/>
  <c r="Q106" i="3"/>
  <c r="R106" i="3" s="1"/>
  <c r="Q103" i="3"/>
  <c r="R103" i="3" s="1"/>
  <c r="Q92" i="3"/>
  <c r="M114" i="3"/>
  <c r="N114" i="3" s="1"/>
  <c r="M27" i="3"/>
  <c r="N27" i="3" s="1"/>
  <c r="M53" i="3"/>
  <c r="N53" i="3" s="1"/>
  <c r="Q91" i="3"/>
  <c r="R91" i="3" s="1"/>
  <c r="Q95" i="3"/>
  <c r="M174" i="3"/>
  <c r="N174" i="3" s="1"/>
  <c r="M65" i="3"/>
  <c r="N65" i="3" s="1"/>
  <c r="Q32" i="3"/>
  <c r="R32" i="3" s="1"/>
  <c r="M110" i="3"/>
  <c r="N110" i="3" s="1"/>
  <c r="Q98" i="3"/>
  <c r="R98" i="3" s="1"/>
  <c r="M154" i="3"/>
  <c r="N154" i="3" s="1"/>
  <c r="M157" i="3"/>
  <c r="N157" i="3" s="1"/>
  <c r="M97" i="3"/>
  <c r="N97" i="3" s="1"/>
  <c r="Q107" i="3"/>
  <c r="O107" i="3" s="1"/>
  <c r="M155" i="3"/>
  <c r="Q13" i="3"/>
  <c r="R13" i="3" s="1"/>
  <c r="M124" i="3"/>
  <c r="N124" i="3" s="1"/>
  <c r="Q96" i="3"/>
  <c r="Q86" i="3"/>
  <c r="R86" i="3" s="1"/>
  <c r="M145" i="3"/>
  <c r="N145" i="3" s="1"/>
  <c r="Q79" i="3"/>
  <c r="R79" i="3" s="1"/>
  <c r="Q53" i="3"/>
  <c r="O201" i="3"/>
  <c r="Q153" i="3"/>
  <c r="R153" i="3" s="1"/>
  <c r="Q16" i="3"/>
  <c r="R16" i="3" s="1"/>
  <c r="M113" i="3"/>
  <c r="N113" i="3" s="1"/>
  <c r="Q31" i="3"/>
  <c r="R31" i="3" s="1"/>
  <c r="M39" i="3"/>
  <c r="M123" i="3"/>
  <c r="N123" i="3" s="1"/>
  <c r="M84" i="3"/>
  <c r="N84" i="3" s="1"/>
  <c r="M108" i="3"/>
  <c r="N108" i="3" s="1"/>
  <c r="Q34" i="3"/>
  <c r="R34" i="3" s="1"/>
  <c r="Q36" i="3"/>
  <c r="R36" i="3" s="1"/>
  <c r="M66" i="3"/>
  <c r="N66" i="3" s="1"/>
  <c r="M85" i="3"/>
  <c r="N85" i="3" s="1"/>
  <c r="M50" i="3"/>
  <c r="N50" i="3" s="1"/>
  <c r="M119" i="3"/>
  <c r="N119" i="3" s="1"/>
  <c r="Q71" i="3"/>
  <c r="R71" i="3" s="1"/>
  <c r="M32" i="3"/>
  <c r="Q64" i="3"/>
  <c r="R64" i="3" s="1"/>
  <c r="Q60" i="3"/>
  <c r="R60" i="3" s="1"/>
  <c r="M28" i="3"/>
  <c r="N28" i="3" s="1"/>
  <c r="Q9" i="3"/>
  <c r="M21" i="3"/>
  <c r="Q58" i="3"/>
  <c r="R58" i="3" s="1"/>
  <c r="M95" i="3"/>
  <c r="N95" i="3" s="1"/>
  <c r="Q33" i="3"/>
  <c r="R33" i="3" s="1"/>
  <c r="M103" i="3"/>
  <c r="N103" i="3" s="1"/>
  <c r="M25" i="3"/>
  <c r="N25" i="3" s="1"/>
  <c r="M37" i="3"/>
  <c r="N37" i="3" s="1"/>
  <c r="M38" i="3"/>
  <c r="N38" i="3" s="1"/>
  <c r="M12" i="3"/>
  <c r="N12" i="3" s="1"/>
  <c r="M22" i="3"/>
  <c r="M11" i="3"/>
  <c r="N11" i="3" s="1"/>
  <c r="Q37" i="3"/>
  <c r="R37" i="3" s="1"/>
  <c r="M80" i="3"/>
  <c r="N80" i="3" s="1"/>
  <c r="Q40" i="3"/>
  <c r="R40" i="3" s="1"/>
  <c r="Q74" i="3"/>
  <c r="R74" i="3" s="1"/>
  <c r="Q39" i="3"/>
  <c r="Q29" i="3"/>
  <c r="R29" i="3" s="1"/>
  <c r="Q17" i="3"/>
  <c r="R17" i="3" s="1"/>
  <c r="Q38" i="3"/>
  <c r="R38" i="3" s="1"/>
  <c r="Q12" i="3"/>
  <c r="R12" i="3" s="1"/>
  <c r="M13" i="3"/>
  <c r="Q45" i="3"/>
  <c r="R45" i="3" s="1"/>
  <c r="M47" i="3"/>
  <c r="N47" i="3" s="1"/>
  <c r="M67" i="3"/>
  <c r="M118" i="3"/>
  <c r="Q52" i="3"/>
  <c r="R52" i="3" s="1"/>
  <c r="M107" i="3"/>
  <c r="N107" i="3" s="1"/>
  <c r="Q23" i="3"/>
  <c r="R23" i="3" s="1"/>
  <c r="Q41" i="3"/>
  <c r="R41" i="3" s="1"/>
  <c r="M62" i="3"/>
  <c r="N62" i="3" s="1"/>
  <c r="M29" i="3"/>
  <c r="N29" i="3" s="1"/>
  <c r="M81" i="3"/>
  <c r="N81" i="3" s="1"/>
  <c r="M8" i="3"/>
  <c r="N8" i="3" s="1"/>
  <c r="Q30" i="3"/>
  <c r="R30" i="3" s="1"/>
  <c r="Q21" i="3"/>
  <c r="R21" i="3" s="1"/>
  <c r="M99" i="3"/>
  <c r="N99" i="3" s="1"/>
  <c r="M44" i="3"/>
  <c r="M106" i="3"/>
  <c r="N106" i="3" s="1"/>
  <c r="M92" i="3"/>
  <c r="N92" i="3" s="1"/>
  <c r="M59" i="3"/>
  <c r="N59" i="3" s="1"/>
  <c r="M111" i="3"/>
  <c r="M86" i="3"/>
  <c r="N86" i="3" s="1"/>
  <c r="M14" i="3"/>
  <c r="N14" i="3" s="1"/>
  <c r="M26" i="3"/>
  <c r="N26" i="3" s="1"/>
  <c r="M64" i="3"/>
  <c r="N64" i="3" s="1"/>
  <c r="Q11" i="3"/>
  <c r="R11" i="3" s="1"/>
  <c r="M15" i="3"/>
  <c r="N15" i="3" s="1"/>
  <c r="M69" i="3"/>
  <c r="N69" i="3" s="1"/>
  <c r="M72" i="3"/>
  <c r="N72" i="3" s="1"/>
  <c r="Q83" i="3"/>
  <c r="R83" i="3" s="1"/>
  <c r="Q76" i="3"/>
  <c r="R76" i="3" s="1"/>
  <c r="M33" i="3"/>
  <c r="N33" i="3" s="1"/>
  <c r="M135" i="3"/>
  <c r="N135" i="3" s="1"/>
  <c r="M45" i="3"/>
  <c r="N45" i="3" s="1"/>
  <c r="Q42" i="3"/>
  <c r="R42" i="3" s="1"/>
  <c r="Q77" i="3"/>
  <c r="R77" i="3" s="1"/>
  <c r="M98" i="3"/>
  <c r="N98" i="3" s="1"/>
  <c r="M112" i="3"/>
  <c r="N112" i="3" s="1"/>
  <c r="M134" i="3"/>
  <c r="N134" i="3" s="1"/>
  <c r="Q78" i="3"/>
  <c r="M109" i="3"/>
  <c r="N109" i="3" s="1"/>
  <c r="M104" i="3"/>
  <c r="N104" i="3" s="1"/>
  <c r="M55" i="3"/>
  <c r="N55" i="3" s="1"/>
  <c r="M133" i="3"/>
  <c r="N133" i="3" s="1"/>
  <c r="M19" i="3"/>
  <c r="N19" i="3" s="1"/>
  <c r="M141" i="3"/>
  <c r="N141" i="3" s="1"/>
  <c r="M75" i="3"/>
  <c r="N75" i="3" s="1"/>
  <c r="M90" i="3"/>
  <c r="N90" i="3" s="1"/>
  <c r="Q62" i="3"/>
  <c r="R62" i="3" s="1"/>
  <c r="Q87" i="3"/>
  <c r="M63" i="3"/>
  <c r="N63" i="3" s="1"/>
  <c r="M56" i="3"/>
  <c r="N56" i="3" s="1"/>
  <c r="Q84" i="3"/>
  <c r="R84" i="3" s="1"/>
  <c r="Q19" i="3"/>
  <c r="R19" i="3" s="1"/>
  <c r="M57" i="3"/>
  <c r="Q10" i="3"/>
  <c r="R10" i="3" s="1"/>
  <c r="Q20" i="3"/>
  <c r="Q24" i="3"/>
  <c r="R24" i="3" s="1"/>
  <c r="M20" i="3"/>
  <c r="N20" i="3" s="1"/>
  <c r="M46" i="3"/>
  <c r="Q15" i="3"/>
  <c r="R15" i="3" s="1"/>
  <c r="M115" i="3"/>
  <c r="N115" i="3" s="1"/>
  <c r="Q25" i="3"/>
  <c r="R25" i="3" s="1"/>
  <c r="M130" i="3"/>
  <c r="Q54" i="3"/>
  <c r="R54" i="3" s="1"/>
  <c r="Q55" i="3"/>
  <c r="R55" i="3" s="1"/>
  <c r="M42" i="3"/>
  <c r="N42" i="3" s="1"/>
  <c r="Q68" i="3"/>
  <c r="R68" i="3" s="1"/>
  <c r="M148" i="3"/>
  <c r="N148" i="3" s="1"/>
  <c r="M40" i="3"/>
  <c r="N40" i="3" s="1"/>
  <c r="M48" i="3"/>
  <c r="N48" i="3" s="1"/>
  <c r="M94" i="3"/>
  <c r="Q56" i="3"/>
  <c r="R56" i="3" s="1"/>
  <c r="M71" i="3"/>
  <c r="N71" i="3" s="1"/>
  <c r="M126" i="3"/>
  <c r="N126" i="3" s="1"/>
  <c r="M152" i="3"/>
  <c r="N152" i="3" s="1"/>
  <c r="M128" i="3"/>
  <c r="N128" i="3" s="1"/>
  <c r="Q65" i="3"/>
  <c r="R65" i="3" s="1"/>
  <c r="Q88" i="3"/>
  <c r="M144" i="3"/>
  <c r="M18" i="3"/>
  <c r="M89" i="3"/>
  <c r="M16" i="3"/>
  <c r="M150" i="3"/>
  <c r="N150" i="3" s="1"/>
  <c r="M136" i="3"/>
  <c r="N136" i="3" s="1"/>
  <c r="M131" i="3"/>
  <c r="N131" i="3" s="1"/>
  <c r="Q61" i="3"/>
  <c r="M10" i="3"/>
  <c r="N10" i="3" s="1"/>
  <c r="M146" i="3"/>
  <c r="N146" i="3" s="1"/>
  <c r="M41" i="3"/>
  <c r="N41" i="3" s="1"/>
  <c r="M79" i="3"/>
  <c r="N79" i="3" s="1"/>
  <c r="Q75" i="3"/>
  <c r="R75" i="3" s="1"/>
  <c r="M129" i="3"/>
  <c r="Q72" i="3"/>
  <c r="Q69" i="3"/>
  <c r="M100" i="3"/>
  <c r="N100" i="3" s="1"/>
  <c r="Q66" i="3"/>
  <c r="M61" i="3"/>
  <c r="N61" i="3" s="1"/>
  <c r="M120" i="3"/>
  <c r="M105" i="3"/>
  <c r="N105" i="3" s="1"/>
  <c r="M96" i="3"/>
  <c r="N96" i="3" s="1"/>
  <c r="Q43" i="3"/>
  <c r="M121" i="3"/>
  <c r="M23" i="3"/>
  <c r="N23" i="3" s="1"/>
  <c r="Q47" i="3"/>
  <c r="M51" i="3"/>
  <c r="Q27" i="3"/>
  <c r="R27" i="3" s="1"/>
  <c r="M17" i="3"/>
  <c r="N17" i="3" s="1"/>
  <c r="Q22" i="3"/>
  <c r="R22" i="3" s="1"/>
  <c r="M147" i="3"/>
  <c r="N147" i="3" s="1"/>
  <c r="M35" i="3"/>
  <c r="N35" i="3" s="1"/>
  <c r="Q57" i="3"/>
  <c r="R57" i="3" s="1"/>
  <c r="M91" i="3"/>
  <c r="N91" i="3" s="1"/>
  <c r="M101" i="3"/>
  <c r="N101" i="3" s="1"/>
  <c r="Q85" i="3"/>
  <c r="R85" i="3" s="1"/>
  <c r="M132" i="3"/>
  <c r="N132" i="3" s="1"/>
  <c r="Q48" i="3"/>
  <c r="R48" i="3" s="1"/>
  <c r="M125" i="3"/>
  <c r="N125" i="3" s="1"/>
  <c r="M140" i="3"/>
  <c r="M70" i="3"/>
  <c r="N70" i="3" s="1"/>
  <c r="M49" i="3"/>
  <c r="N49" i="3" s="1"/>
  <c r="M138" i="3"/>
  <c r="N138" i="3" s="1"/>
  <c r="M142" i="3"/>
  <c r="N142" i="3" s="1"/>
  <c r="M153" i="3"/>
  <c r="Q70" i="3"/>
  <c r="M117" i="3"/>
  <c r="N117" i="3" s="1"/>
  <c r="Q44" i="3"/>
  <c r="R44" i="3" s="1"/>
  <c r="M34" i="3"/>
  <c r="N34" i="3" s="1"/>
  <c r="M83" i="3"/>
  <c r="N83" i="3" s="1"/>
  <c r="M36" i="3"/>
  <c r="M30" i="3"/>
  <c r="N30" i="3" s="1"/>
  <c r="Q18" i="3"/>
  <c r="R18" i="3" s="1"/>
  <c r="M54" i="3"/>
  <c r="N54" i="3" s="1"/>
  <c r="M73" i="3"/>
  <c r="N73" i="3" s="1"/>
  <c r="Q26" i="3"/>
  <c r="R26" i="3" s="1"/>
  <c r="M76" i="3"/>
  <c r="N76" i="3" s="1"/>
  <c r="M139" i="3"/>
  <c r="N139" i="3" s="1"/>
  <c r="M127" i="3"/>
  <c r="M74" i="3"/>
  <c r="N74" i="3" s="1"/>
  <c r="M137" i="3"/>
  <c r="N137" i="3" s="1"/>
  <c r="M52" i="3"/>
  <c r="N52" i="3" s="1"/>
  <c r="Q50" i="3"/>
  <c r="R50" i="3" s="1"/>
  <c r="Q80" i="3"/>
  <c r="R80" i="3" s="1"/>
  <c r="Q46" i="3"/>
  <c r="R46" i="3" s="1"/>
  <c r="Q81" i="3"/>
  <c r="R81" i="3" s="1"/>
  <c r="Q59" i="3"/>
  <c r="R59" i="3" s="1"/>
  <c r="M58" i="3"/>
  <c r="N58" i="3" s="1"/>
  <c r="M143" i="3"/>
  <c r="N143" i="3" s="1"/>
  <c r="Q63" i="3"/>
  <c r="R63" i="3" s="1"/>
  <c r="M78" i="3"/>
  <c r="N78" i="3" s="1"/>
  <c r="M60" i="3"/>
  <c r="M87" i="3"/>
  <c r="N87" i="3" s="1"/>
  <c r="Q73" i="3"/>
  <c r="R73" i="3" s="1"/>
  <c r="Q51" i="3"/>
  <c r="R51" i="3" s="1"/>
  <c r="Q35" i="3"/>
  <c r="M102" i="3"/>
  <c r="M77" i="3"/>
  <c r="N77" i="3" s="1"/>
  <c r="M116" i="3"/>
  <c r="N116" i="3" s="1"/>
  <c r="M68" i="3"/>
  <c r="N68" i="3" s="1"/>
  <c r="M93" i="3"/>
  <c r="N93" i="3" s="1"/>
  <c r="M88" i="3"/>
  <c r="N88" i="3" s="1"/>
  <c r="M82" i="3"/>
  <c r="N82" i="3" s="1"/>
  <c r="K200" i="3"/>
  <c r="N200" i="3"/>
  <c r="R127" i="3"/>
  <c r="R108" i="3"/>
  <c r="O128" i="3"/>
  <c r="R157" i="3"/>
  <c r="R199" i="3"/>
  <c r="O200" i="3"/>
  <c r="R101" i="3"/>
  <c r="R151" i="3"/>
  <c r="R144" i="3"/>
  <c r="R120" i="3"/>
  <c r="R202" i="3"/>
  <c r="O202" i="3"/>
  <c r="C6" i="3"/>
  <c r="C7" i="2"/>
  <c r="C5" i="3"/>
  <c r="C8" i="3"/>
  <c r="M7" i="3" s="1"/>
  <c r="Q4" i="3"/>
  <c r="O4" i="3" s="1"/>
  <c r="Q6" i="3"/>
  <c r="R6" i="3" s="1"/>
  <c r="C4" i="3"/>
  <c r="Q5" i="3"/>
  <c r="R5" i="3" s="1"/>
  <c r="Q7" i="3"/>
  <c r="R7" i="3" s="1"/>
  <c r="C7" i="3"/>
  <c r="F8" i="3"/>
  <c r="I4" i="3"/>
  <c r="F6" i="3"/>
  <c r="I8" i="3"/>
  <c r="I5" i="3"/>
  <c r="I7" i="3"/>
  <c r="I6" i="3"/>
  <c r="F7" i="3"/>
  <c r="F5" i="3"/>
  <c r="F4" i="3"/>
  <c r="O157" i="3" l="1"/>
  <c r="K199" i="3"/>
  <c r="K177" i="3"/>
  <c r="M4" i="3"/>
  <c r="K4" i="3" s="1"/>
  <c r="O147" i="3"/>
  <c r="O130" i="3"/>
  <c r="O160" i="3"/>
  <c r="K190" i="3"/>
  <c r="O178" i="3"/>
  <c r="O183" i="3"/>
  <c r="K197" i="3"/>
  <c r="O182" i="3"/>
  <c r="O186" i="3"/>
  <c r="K188" i="3"/>
  <c r="K189" i="3"/>
  <c r="K198" i="3"/>
  <c r="O140" i="3"/>
  <c r="K186" i="3"/>
  <c r="N202" i="3"/>
  <c r="O9" i="3"/>
  <c r="K203" i="3"/>
  <c r="O131" i="3"/>
  <c r="O166" i="3"/>
  <c r="N168" i="3"/>
  <c r="O150" i="3"/>
  <c r="O151" i="3"/>
  <c r="K164" i="3"/>
  <c r="R114" i="3"/>
  <c r="O115" i="3"/>
  <c r="K173" i="3"/>
  <c r="O177" i="3"/>
  <c r="R9" i="3"/>
  <c r="R176" i="3"/>
  <c r="O127" i="3"/>
  <c r="K191" i="3"/>
  <c r="K44" i="3"/>
  <c r="O132" i="3"/>
  <c r="K195" i="3"/>
  <c r="K172" i="3"/>
  <c r="N172" i="3"/>
  <c r="K154" i="3"/>
  <c r="R118" i="3"/>
  <c r="K185" i="3"/>
  <c r="R160" i="3"/>
  <c r="K51" i="3"/>
  <c r="K176" i="3"/>
  <c r="K123" i="3"/>
  <c r="O117" i="3"/>
  <c r="K32" i="3"/>
  <c r="R107" i="3"/>
  <c r="K155" i="3"/>
  <c r="O93" i="3"/>
  <c r="O198" i="3"/>
  <c r="K174" i="3"/>
  <c r="O172" i="3"/>
  <c r="O101" i="3"/>
  <c r="O173" i="3"/>
  <c r="K171" i="3"/>
  <c r="N155" i="3"/>
  <c r="R172" i="3"/>
  <c r="K95" i="3"/>
  <c r="K122" i="3"/>
  <c r="R198" i="3"/>
  <c r="O120" i="3"/>
  <c r="K182" i="3"/>
  <c r="K160" i="3"/>
  <c r="K179" i="3"/>
  <c r="O159" i="3"/>
  <c r="K178" i="3"/>
  <c r="O142" i="3"/>
  <c r="O96" i="3"/>
  <c r="O108" i="3"/>
  <c r="O113" i="3"/>
  <c r="K196" i="3"/>
  <c r="O195" i="3"/>
  <c r="K85" i="3"/>
  <c r="O32" i="3"/>
  <c r="O171" i="3"/>
  <c r="O125" i="3"/>
  <c r="O199" i="3"/>
  <c r="O112" i="3"/>
  <c r="O141" i="3"/>
  <c r="O196" i="3"/>
  <c r="K102" i="3"/>
  <c r="O22" i="3"/>
  <c r="O109" i="3"/>
  <c r="O175" i="3"/>
  <c r="O116" i="3"/>
  <c r="K167" i="3"/>
  <c r="O152" i="3"/>
  <c r="O129" i="3"/>
  <c r="K134" i="3"/>
  <c r="R129" i="3"/>
  <c r="O95" i="3"/>
  <c r="O67" i="3"/>
  <c r="R95" i="3"/>
  <c r="R123" i="3"/>
  <c r="K156" i="3"/>
  <c r="O137" i="3"/>
  <c r="O94" i="3"/>
  <c r="K145" i="3"/>
  <c r="O176" i="3"/>
  <c r="K187" i="3"/>
  <c r="K66" i="3"/>
  <c r="O90" i="3"/>
  <c r="O61" i="3"/>
  <c r="O89" i="3"/>
  <c r="K130" i="3"/>
  <c r="O91" i="3"/>
  <c r="O180" i="3"/>
  <c r="O165" i="3"/>
  <c r="K192" i="3"/>
  <c r="O185" i="3"/>
  <c r="O139" i="3"/>
  <c r="K181" i="3"/>
  <c r="O149" i="3"/>
  <c r="O146" i="3"/>
  <c r="R185" i="3"/>
  <c r="O168" i="3"/>
  <c r="O181" i="3"/>
  <c r="O164" i="3"/>
  <c r="K180" i="3"/>
  <c r="O123" i="3"/>
  <c r="O161" i="3"/>
  <c r="K169" i="3"/>
  <c r="K170" i="3"/>
  <c r="O179" i="3"/>
  <c r="O138" i="3"/>
  <c r="O29" i="3"/>
  <c r="N130" i="3"/>
  <c r="K133" i="3"/>
  <c r="O122" i="3"/>
  <c r="K184" i="3"/>
  <c r="O36" i="3"/>
  <c r="K193" i="3"/>
  <c r="K183" i="3"/>
  <c r="K161" i="3"/>
  <c r="O158" i="3"/>
  <c r="K163" i="3"/>
  <c r="O143" i="3"/>
  <c r="O170" i="3"/>
  <c r="R61" i="3"/>
  <c r="O191" i="3"/>
  <c r="O134" i="3"/>
  <c r="R137" i="3"/>
  <c r="O121" i="3"/>
  <c r="O145" i="3"/>
  <c r="O133" i="3"/>
  <c r="K166" i="3"/>
  <c r="O155" i="3"/>
  <c r="R145" i="3"/>
  <c r="O156" i="3"/>
  <c r="O187" i="3"/>
  <c r="O144" i="3"/>
  <c r="O169" i="3"/>
  <c r="O190" i="3"/>
  <c r="K162" i="3"/>
  <c r="O174" i="3"/>
  <c r="K165" i="3"/>
  <c r="K194" i="3"/>
  <c r="O136" i="3"/>
  <c r="K18" i="3"/>
  <c r="O70" i="3"/>
  <c r="O21" i="3"/>
  <c r="K152" i="3"/>
  <c r="K131" i="3"/>
  <c r="R111" i="3"/>
  <c r="K48" i="3"/>
  <c r="K12" i="3"/>
  <c r="O103" i="3"/>
  <c r="K31" i="3"/>
  <c r="K61" i="3"/>
  <c r="O10" i="3"/>
  <c r="K90" i="3"/>
  <c r="O119" i="3"/>
  <c r="O194" i="3"/>
  <c r="K38" i="3"/>
  <c r="O167" i="3"/>
  <c r="O162" i="3"/>
  <c r="O148" i="3"/>
  <c r="O197" i="3"/>
  <c r="R194" i="3"/>
  <c r="O193" i="3"/>
  <c r="O163" i="3"/>
  <c r="K25" i="3"/>
  <c r="K111" i="3"/>
  <c r="O13" i="3"/>
  <c r="R189" i="3"/>
  <c r="O189" i="3"/>
  <c r="R184" i="3"/>
  <c r="O184" i="3"/>
  <c r="O46" i="3"/>
  <c r="R164" i="3"/>
  <c r="O111" i="3"/>
  <c r="O135" i="3"/>
  <c r="K34" i="3"/>
  <c r="O126" i="3"/>
  <c r="O192" i="3"/>
  <c r="O188" i="3"/>
  <c r="O106" i="3"/>
  <c r="O55" i="3"/>
  <c r="N111" i="3"/>
  <c r="K159" i="3"/>
  <c r="O97" i="3"/>
  <c r="O65" i="3"/>
  <c r="K175" i="3"/>
  <c r="K104" i="3"/>
  <c r="K46" i="3"/>
  <c r="O23" i="3"/>
  <c r="K47" i="3"/>
  <c r="K21" i="3"/>
  <c r="O12" i="3"/>
  <c r="K10" i="3"/>
  <c r="N21" i="3"/>
  <c r="O25" i="3"/>
  <c r="N46" i="3"/>
  <c r="O37" i="3"/>
  <c r="K84" i="3"/>
  <c r="O100" i="3"/>
  <c r="K99" i="3"/>
  <c r="K26" i="3"/>
  <c r="K11" i="3"/>
  <c r="O38" i="3"/>
  <c r="K115" i="3"/>
  <c r="K101" i="3"/>
  <c r="K67" i="3"/>
  <c r="O40" i="3"/>
  <c r="K27" i="3"/>
  <c r="K43" i="3"/>
  <c r="K20" i="3"/>
  <c r="K24" i="3"/>
  <c r="N144" i="3"/>
  <c r="K9" i="3"/>
  <c r="K62" i="3"/>
  <c r="K81" i="3"/>
  <c r="O62" i="3"/>
  <c r="O79" i="3"/>
  <c r="K22" i="3"/>
  <c r="N51" i="3"/>
  <c r="R99" i="3"/>
  <c r="K113" i="3"/>
  <c r="K70" i="3"/>
  <c r="O154" i="3"/>
  <c r="N67" i="3"/>
  <c r="K78" i="3"/>
  <c r="K19" i="3"/>
  <c r="K35" i="3"/>
  <c r="O39" i="3"/>
  <c r="K45" i="3"/>
  <c r="O99" i="3"/>
  <c r="O41" i="3"/>
  <c r="K124" i="3"/>
  <c r="O54" i="3"/>
  <c r="N44" i="3"/>
  <c r="K40" i="3"/>
  <c r="R39" i="3"/>
  <c r="O42" i="3"/>
  <c r="K112" i="3"/>
  <c r="O24" i="3"/>
  <c r="O98" i="3"/>
  <c r="O85" i="3"/>
  <c r="O16" i="3"/>
  <c r="K65" i="3"/>
  <c r="K119" i="3"/>
  <c r="O83" i="3"/>
  <c r="O49" i="3"/>
  <c r="N39" i="3"/>
  <c r="R105" i="3"/>
  <c r="O33" i="3"/>
  <c r="O26" i="3"/>
  <c r="K137" i="3"/>
  <c r="K49" i="3"/>
  <c r="O71" i="3"/>
  <c r="K157" i="3"/>
  <c r="K33" i="3"/>
  <c r="K118" i="3"/>
  <c r="K143" i="3"/>
  <c r="K117" i="3"/>
  <c r="K140" i="3"/>
  <c r="O48" i="3"/>
  <c r="R92" i="3"/>
  <c r="O57" i="3"/>
  <c r="K42" i="3"/>
  <c r="K158" i="3"/>
  <c r="K23" i="3"/>
  <c r="O58" i="3"/>
  <c r="N89" i="3"/>
  <c r="K125" i="3"/>
  <c r="K36" i="3"/>
  <c r="K147" i="3"/>
  <c r="O92" i="3"/>
  <c r="K41" i="3"/>
  <c r="K96" i="3"/>
  <c r="K144" i="3"/>
  <c r="K126" i="3"/>
  <c r="K97" i="3"/>
  <c r="K138" i="3"/>
  <c r="N102" i="3"/>
  <c r="N18" i="3"/>
  <c r="K39" i="3"/>
  <c r="K105" i="3"/>
  <c r="K135" i="3"/>
  <c r="O15" i="3"/>
  <c r="O76" i="3"/>
  <c r="N118" i="3"/>
  <c r="N22" i="3"/>
  <c r="K52" i="3"/>
  <c r="N140" i="3"/>
  <c r="K136" i="3"/>
  <c r="K151" i="3"/>
  <c r="O18" i="3"/>
  <c r="K141" i="3"/>
  <c r="O80" i="3"/>
  <c r="K114" i="3"/>
  <c r="O110" i="3"/>
  <c r="O102" i="3"/>
  <c r="K92" i="3"/>
  <c r="K128" i="3"/>
  <c r="K53" i="3"/>
  <c r="O53" i="3"/>
  <c r="N32" i="3"/>
  <c r="O104" i="3"/>
  <c r="O17" i="3"/>
  <c r="O19" i="3"/>
  <c r="K146" i="3"/>
  <c r="K55" i="3"/>
  <c r="O14" i="3"/>
  <c r="K91" i="3"/>
  <c r="K98" i="3"/>
  <c r="R47" i="3"/>
  <c r="K54" i="3"/>
  <c r="O105" i="3"/>
  <c r="R53" i="3"/>
  <c r="K142" i="3"/>
  <c r="K150" i="3"/>
  <c r="K72" i="3"/>
  <c r="K15" i="3"/>
  <c r="O75" i="3"/>
  <c r="K106" i="3"/>
  <c r="O45" i="3"/>
  <c r="K50" i="3"/>
  <c r="R96" i="3"/>
  <c r="O47" i="3"/>
  <c r="K103" i="3"/>
  <c r="K14" i="3"/>
  <c r="K29" i="3"/>
  <c r="O153" i="3"/>
  <c r="O82" i="3"/>
  <c r="O27" i="3"/>
  <c r="K60" i="3"/>
  <c r="O86" i="3"/>
  <c r="O63" i="3"/>
  <c r="K82" i="3"/>
  <c r="K30" i="3"/>
  <c r="K17" i="3"/>
  <c r="O77" i="3"/>
  <c r="K68" i="3"/>
  <c r="N13" i="3"/>
  <c r="K28" i="3"/>
  <c r="K37" i="3"/>
  <c r="N16" i="3"/>
  <c r="K110" i="3"/>
  <c r="O28" i="3"/>
  <c r="O31" i="3"/>
  <c r="O74" i="3"/>
  <c r="K77" i="3"/>
  <c r="O35" i="3"/>
  <c r="O51" i="3"/>
  <c r="N153" i="3"/>
  <c r="K153" i="3"/>
  <c r="K87" i="3"/>
  <c r="K148" i="3"/>
  <c r="K13" i="3"/>
  <c r="O34" i="3"/>
  <c r="K16" i="3"/>
  <c r="O60" i="3"/>
  <c r="K86" i="3"/>
  <c r="R35" i="3"/>
  <c r="K76" i="3"/>
  <c r="O73" i="3"/>
  <c r="K58" i="3"/>
  <c r="K132" i="3"/>
  <c r="N36" i="3"/>
  <c r="O50" i="3"/>
  <c r="K89" i="3"/>
  <c r="K59" i="3"/>
  <c r="K107" i="3"/>
  <c r="K71" i="3"/>
  <c r="K79" i="3"/>
  <c r="K80" i="3"/>
  <c r="K127" i="3"/>
  <c r="K75" i="3"/>
  <c r="K83" i="3"/>
  <c r="K108" i="3"/>
  <c r="K88" i="3"/>
  <c r="K73" i="3"/>
  <c r="R70" i="3"/>
  <c r="O68" i="3"/>
  <c r="K63" i="3"/>
  <c r="O52" i="3"/>
  <c r="O30" i="3"/>
  <c r="K56" i="3"/>
  <c r="N127" i="3"/>
  <c r="K109" i="3"/>
  <c r="N120" i="3"/>
  <c r="K120" i="3"/>
  <c r="K116" i="3"/>
  <c r="N57" i="3"/>
  <c r="K57" i="3"/>
  <c r="K100" i="3"/>
  <c r="N60" i="3"/>
  <c r="O64" i="3"/>
  <c r="K93" i="3"/>
  <c r="O44" i="3"/>
  <c r="O81" i="3"/>
  <c r="O66" i="3"/>
  <c r="R66" i="3"/>
  <c r="K149" i="3"/>
  <c r="K69" i="3"/>
  <c r="K139" i="3"/>
  <c r="K74" i="3"/>
  <c r="O59" i="3"/>
  <c r="O78" i="3"/>
  <c r="R78" i="3"/>
  <c r="N121" i="3"/>
  <c r="K121" i="3"/>
  <c r="R69" i="3"/>
  <c r="O69" i="3"/>
  <c r="O56" i="3"/>
  <c r="O11" i="3"/>
  <c r="R43" i="3"/>
  <c r="O43" i="3"/>
  <c r="R72" i="3"/>
  <c r="O72" i="3"/>
  <c r="N94" i="3"/>
  <c r="K94" i="3"/>
  <c r="O87" i="3"/>
  <c r="R87" i="3"/>
  <c r="N129" i="3"/>
  <c r="K129" i="3"/>
  <c r="R88" i="3"/>
  <c r="O88" i="3"/>
  <c r="R20" i="3"/>
  <c r="O20" i="3"/>
  <c r="O84" i="3"/>
  <c r="K64" i="3"/>
  <c r="R4" i="3"/>
  <c r="O8" i="3"/>
  <c r="O7" i="3"/>
  <c r="O6" i="3"/>
  <c r="O5" i="3"/>
  <c r="N7" i="3"/>
  <c r="K8" i="3"/>
  <c r="B7" i="2"/>
  <c r="M5" i="3"/>
  <c r="M6" i="3"/>
  <c r="K7" i="3" s="1"/>
  <c r="B8" i="2"/>
  <c r="C8" i="2"/>
  <c r="C9" i="2"/>
  <c r="B9" i="2"/>
  <c r="O3" i="3" l="1"/>
  <c r="I13" i="2" s="1"/>
  <c r="C13" i="2" s="1"/>
  <c r="N6" i="3"/>
  <c r="K6" i="3"/>
  <c r="N5" i="3"/>
  <c r="K5" i="3"/>
  <c r="N4" i="3"/>
  <c r="K3" i="3" l="1"/>
  <c r="H13" i="2" s="1"/>
  <c r="B13" i="2" s="1"/>
  <c r="I14" i="2"/>
  <c r="C14" i="2" s="1"/>
  <c r="H14" i="2" l="1"/>
  <c r="B14" i="2" s="1"/>
</calcChain>
</file>

<file path=xl/sharedStrings.xml><?xml version="1.0" encoding="utf-8"?>
<sst xmlns="http://schemas.openxmlformats.org/spreadsheetml/2006/main" count="39" uniqueCount="29">
  <si>
    <t>scadenza</t>
  </si>
  <si>
    <t>3 mesi</t>
  </si>
  <si>
    <t>6 mesi</t>
  </si>
  <si>
    <t>Data</t>
  </si>
  <si>
    <t>Fra 3 mesi</t>
  </si>
  <si>
    <t>Fra 6 mesi</t>
  </si>
  <si>
    <t>Ore
CSP/CSE</t>
  </si>
  <si>
    <t>Ore
RSPP</t>
  </si>
  <si>
    <t>Nome Corso</t>
  </si>
  <si>
    <t>Ente Erogatore</t>
  </si>
  <si>
    <t>Luogo svolgimento</t>
  </si>
  <si>
    <t>Data
fine corso</t>
  </si>
  <si>
    <t>Attivo</t>
  </si>
  <si>
    <t>Alla data odierna</t>
  </si>
  <si>
    <t>CSP/CSE</t>
  </si>
  <si>
    <t>RSPP</t>
  </si>
  <si>
    <t>Ad oggi</t>
  </si>
  <si>
    <t>Scadenza 40h</t>
  </si>
  <si>
    <t>csp_cse</t>
  </si>
  <si>
    <t>rspp</t>
  </si>
  <si>
    <t>Scadenza 40 ore</t>
  </si>
  <si>
    <t>Ore da fare</t>
  </si>
  <si>
    <t>Cognome</t>
  </si>
  <si>
    <t>Nome</t>
  </si>
  <si>
    <t>Riepilogo ore</t>
  </si>
  <si>
    <t>Elenco Corsi Effettuati</t>
  </si>
  <si>
    <t>Valido</t>
  </si>
  <si>
    <t>Attenzione: affinché il calcolo venga effettuato correttamente i corsi del foglio Elenco_Corsi DEVONO essere in ordine crescente di data.</t>
  </si>
  <si>
    <r>
      <rPr>
        <b/>
        <i/>
        <sz val="9"/>
        <color theme="2" tint="-0.749992370372631"/>
        <rFont val="Liberation Sans"/>
        <family val="2"/>
      </rPr>
      <t>DISCLAIMER</t>
    </r>
    <r>
      <rPr>
        <i/>
        <sz val="9"/>
        <color theme="2" tint="-0.749992370372631"/>
        <rFont val="Liberation Sans"/>
        <family val="2"/>
      </rPr>
      <t xml:space="preserve">
Questo foglio di calcolo è stato pensato come uno strumento di supporto per chi svolge l'attività di CSP, CSE, RSPP, al fine di poter controllare velocemente il rispetto requisiti, in termini di ore di formazione, per svolgere la propria attività.
Le informazioni fornite, pertanto, non hanno alcun validità nei confronti di terzi.
</t>
    </r>
    <r>
      <rPr>
        <b/>
        <i/>
        <sz val="9"/>
        <color theme="2" tint="-0.749992370372631"/>
        <rFont val="Liberation Sans"/>
        <family val="2"/>
      </rPr>
      <t>NORME SULL'UTILIZZO DEL SOFTWARE</t>
    </r>
    <r>
      <rPr>
        <i/>
        <sz val="9"/>
        <color theme="2" tint="-0.749992370372631"/>
        <rFont val="Liberation Sans"/>
        <family val="2"/>
      </rPr>
      <t xml:space="preserve">
Questo applicativo è stato realizzato dall'ing. Antonello Bodo per conto dell'Ordine degli Ingegneri della Provincia di Biella e può essere liberamente utilizzato da chiunque, esclusivamente per gli scopi indicati nel precedente Disclaimer.
L'autore e l'Ordine degli Ingegneri della Provincia di Biella non si assumono alcuna responsabilità in merito alla correttezza dei dati inseriti.
rev. 202009.01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</si>
</sst>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0]dd/mm/yyyy"/>
  </numFmts>
  <fonts count="13" x14ac:knownFonts="1">
    <font>
      <sz val="11"/>
      <color rgb="FF000000"/>
      <name val="Calibri"/>
      <family val="2"/>
      <charset val="1"/>
    </font>
    <font>
      <b/>
      <sz val="11"/>
      <color rgb="FF000000"/>
      <name val="Calibri"/>
      <family val="2"/>
      <charset val="1"/>
    </font>
    <font>
      <sz val="11"/>
      <color rgb="FF000000"/>
      <name val="Calibri"/>
      <family val="2"/>
    </font>
    <font>
      <sz val="11"/>
      <color rgb="FF000000"/>
      <name val="Liberation Sans"/>
      <family val="2"/>
    </font>
    <font>
      <b/>
      <sz val="11"/>
      <color rgb="FF000000"/>
      <name val="Liberation Sans"/>
      <family val="2"/>
    </font>
    <font>
      <b/>
      <sz val="10"/>
      <color rgb="FF000000"/>
      <name val="Liberation Sans"/>
      <family val="2"/>
    </font>
    <font>
      <sz val="10"/>
      <color rgb="FF000000"/>
      <name val="Liberation Sans"/>
      <family val="2"/>
    </font>
    <font>
      <b/>
      <sz val="12"/>
      <color rgb="FF000000"/>
      <name val="Liberation Sans"/>
      <family val="2"/>
    </font>
    <font>
      <b/>
      <sz val="14"/>
      <color rgb="FF000000"/>
      <name val="Liberation Sans"/>
      <family val="2"/>
    </font>
    <font>
      <sz val="9"/>
      <color rgb="FF000000"/>
      <name val="Liberation Sans"/>
      <family val="2"/>
    </font>
    <font>
      <i/>
      <sz val="10"/>
      <color rgb="FF000000"/>
      <name val="Liberation Sans"/>
      <family val="2"/>
    </font>
    <font>
      <i/>
      <sz val="9"/>
      <color theme="2" tint="-0.749992370372631"/>
      <name val="Liberation Sans"/>
      <family val="2"/>
    </font>
    <font>
      <b/>
      <i/>
      <sz val="9"/>
      <color theme="2" tint="-0.749992370372631"/>
      <name val="Liberation Sans"/>
      <family val="2"/>
    </font>
  </fonts>
  <fills count="7">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1"/>
        <bgColor indexed="64"/>
      </patternFill>
    </fill>
  </fills>
  <borders count="33">
    <border>
      <left/>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right/>
      <top style="thin">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thin">
        <color auto="1"/>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1">
    <xf numFmtId="0" fontId="0" fillId="0" borderId="0"/>
  </cellStyleXfs>
  <cellXfs count="87">
    <xf numFmtId="0" fontId="0" fillId="0" borderId="0" xfId="0"/>
    <xf numFmtId="14" fontId="0" fillId="0" borderId="0" xfId="0" applyNumberFormat="1"/>
    <xf numFmtId="164" fontId="0" fillId="0" borderId="0" xfId="0" applyNumberFormat="1"/>
    <xf numFmtId="0" fontId="1" fillId="0" borderId="0" xfId="0" applyFont="1" applyAlignment="1">
      <alignment vertical="center"/>
    </xf>
    <xf numFmtId="0" fontId="0" fillId="0" borderId="0" xfId="0" applyAlignment="1">
      <alignment horizontal="center"/>
    </xf>
    <xf numFmtId="14" fontId="2" fillId="0" borderId="0" xfId="0" applyNumberFormat="1" applyFont="1" applyAlignment="1">
      <alignment vertical="center"/>
    </xf>
    <xf numFmtId="0" fontId="2" fillId="0" borderId="0" xfId="0" applyFont="1"/>
    <xf numFmtId="0" fontId="0" fillId="2" borderId="0" xfId="0" applyFill="1"/>
    <xf numFmtId="0" fontId="2" fillId="2" borderId="0" xfId="0" applyFont="1" applyFill="1"/>
    <xf numFmtId="0" fontId="0" fillId="3" borderId="0" xfId="0" applyFill="1"/>
    <xf numFmtId="0" fontId="2" fillId="3" borderId="0" xfId="0" applyFont="1" applyFill="1"/>
    <xf numFmtId="0" fontId="0" fillId="4" borderId="0" xfId="0" applyFill="1" applyAlignment="1"/>
    <xf numFmtId="0" fontId="0" fillId="4" borderId="0" xfId="0" applyFill="1"/>
    <xf numFmtId="14" fontId="2" fillId="4" borderId="0" xfId="0" applyNumberFormat="1" applyFont="1" applyFill="1" applyAlignment="1">
      <alignment horizontal="center"/>
    </xf>
    <xf numFmtId="164" fontId="0" fillId="4" borderId="0" xfId="0" applyNumberFormat="1" applyFill="1"/>
    <xf numFmtId="0" fontId="0" fillId="5" borderId="0" xfId="0" applyFill="1" applyAlignment="1"/>
    <xf numFmtId="0" fontId="0" fillId="5" borderId="0" xfId="0" applyFill="1" applyAlignment="1">
      <alignment horizontal="center"/>
    </xf>
    <xf numFmtId="0" fontId="0" fillId="5" borderId="0" xfId="0" applyFill="1"/>
    <xf numFmtId="14" fontId="2" fillId="5" borderId="0" xfId="0" applyNumberFormat="1" applyFont="1" applyFill="1" applyAlignment="1">
      <alignment horizontal="center"/>
    </xf>
    <xf numFmtId="164" fontId="0" fillId="5" borderId="0" xfId="0" applyNumberFormat="1" applyFill="1"/>
    <xf numFmtId="0" fontId="2" fillId="4" borderId="0" xfId="0" applyFont="1" applyFill="1" applyAlignment="1">
      <alignment horizontal="right"/>
    </xf>
    <xf numFmtId="0" fontId="2" fillId="5" borderId="0" xfId="0" applyFont="1" applyFill="1" applyAlignment="1">
      <alignment horizontal="right"/>
    </xf>
    <xf numFmtId="0" fontId="0" fillId="6" borderId="0" xfId="0" applyFill="1"/>
    <xf numFmtId="0" fontId="3" fillId="0" borderId="0" xfId="0" applyFont="1" applyProtection="1"/>
    <xf numFmtId="14" fontId="3" fillId="0" borderId="0" xfId="0" applyNumberFormat="1" applyFont="1" applyProtection="1"/>
    <xf numFmtId="0" fontId="5" fillId="0" borderId="0" xfId="0" applyFont="1" applyAlignment="1" applyProtection="1">
      <alignment vertical="center"/>
    </xf>
    <xf numFmtId="0" fontId="6" fillId="0" borderId="0" xfId="0" applyFont="1" applyProtection="1"/>
    <xf numFmtId="14" fontId="6" fillId="0" borderId="0" xfId="0" applyNumberFormat="1" applyFont="1" applyProtection="1"/>
    <xf numFmtId="0" fontId="7" fillId="0" borderId="16" xfId="0" applyFont="1" applyBorder="1" applyAlignment="1" applyProtection="1">
      <alignment horizontal="center" vertical="center"/>
    </xf>
    <xf numFmtId="0" fontId="3" fillId="0" borderId="4" xfId="0" applyFont="1" applyBorder="1" applyAlignment="1" applyProtection="1">
      <alignment vertical="center"/>
    </xf>
    <xf numFmtId="0" fontId="3" fillId="0" borderId="10" xfId="0" applyFont="1" applyBorder="1" applyAlignment="1" applyProtection="1">
      <alignment vertical="center"/>
    </xf>
    <xf numFmtId="0" fontId="3" fillId="0" borderId="7" xfId="0" applyFont="1" applyBorder="1" applyProtection="1"/>
    <xf numFmtId="0" fontId="3" fillId="0" borderId="8" xfId="0" applyFont="1" applyBorder="1" applyProtection="1"/>
    <xf numFmtId="0" fontId="3" fillId="0" borderId="9" xfId="0" applyFont="1" applyBorder="1" applyProtection="1"/>
    <xf numFmtId="0" fontId="3" fillId="0" borderId="10" xfId="0" applyFont="1" applyBorder="1" applyProtection="1"/>
    <xf numFmtId="0" fontId="3" fillId="0" borderId="11" xfId="0" applyFont="1" applyBorder="1" applyProtection="1"/>
    <xf numFmtId="0" fontId="3" fillId="0" borderId="12" xfId="0" applyFont="1" applyBorder="1" applyProtection="1"/>
    <xf numFmtId="0" fontId="3" fillId="0" borderId="8" xfId="0" applyFont="1" applyBorder="1" applyAlignment="1" applyProtection="1">
      <alignment horizontal="center"/>
    </xf>
    <xf numFmtId="0" fontId="3" fillId="0" borderId="9" xfId="0" applyFont="1" applyBorder="1" applyAlignment="1" applyProtection="1">
      <alignment horizontal="center"/>
    </xf>
    <xf numFmtId="14" fontId="3" fillId="0" borderId="8" xfId="0" applyNumberFormat="1" applyFont="1" applyBorder="1" applyProtection="1"/>
    <xf numFmtId="14" fontId="3" fillId="0" borderId="9" xfId="0" applyNumberFormat="1" applyFont="1" applyBorder="1" applyProtection="1"/>
    <xf numFmtId="2" fontId="3" fillId="0" borderId="0" xfId="0" applyNumberFormat="1" applyFont="1" applyProtection="1"/>
    <xf numFmtId="0" fontId="7" fillId="0" borderId="14" xfId="0" applyFont="1" applyBorder="1" applyAlignment="1" applyProtection="1">
      <alignment vertical="center"/>
    </xf>
    <xf numFmtId="0" fontId="7" fillId="0" borderId="15" xfId="0" applyFont="1" applyBorder="1" applyAlignment="1" applyProtection="1">
      <alignment vertical="center"/>
    </xf>
    <xf numFmtId="0" fontId="5" fillId="0" borderId="3" xfId="0" applyFont="1" applyBorder="1" applyAlignment="1" applyProtection="1">
      <alignment horizontal="center" vertical="center" wrapText="1"/>
    </xf>
    <xf numFmtId="0" fontId="6" fillId="0" borderId="0" xfId="0" applyFont="1" applyAlignment="1" applyProtection="1">
      <alignment horizontal="center"/>
    </xf>
    <xf numFmtId="0" fontId="5" fillId="0" borderId="1" xfId="0" applyFont="1" applyBorder="1" applyAlignment="1" applyProtection="1">
      <alignment vertical="center"/>
      <protection locked="0"/>
    </xf>
    <xf numFmtId="0" fontId="5" fillId="0" borderId="2" xfId="0" applyFont="1" applyBorder="1" applyAlignment="1" applyProtection="1">
      <alignment vertical="center"/>
      <protection locked="0"/>
    </xf>
    <xf numFmtId="14" fontId="5" fillId="0" borderId="2" xfId="0" applyNumberFormat="1" applyFont="1" applyBorder="1" applyAlignment="1" applyProtection="1">
      <alignment horizontal="right" vertical="center" wrapText="1"/>
      <protection locked="0"/>
    </xf>
    <xf numFmtId="0" fontId="5" fillId="0" borderId="2" xfId="0" applyFont="1" applyBorder="1" applyAlignment="1" applyProtection="1">
      <alignment horizontal="right" vertical="center" wrapText="1"/>
      <protection locked="0"/>
    </xf>
    <xf numFmtId="0" fontId="6" fillId="0" borderId="17" xfId="0" applyFont="1" applyBorder="1" applyProtection="1">
      <protection locked="0"/>
    </xf>
    <xf numFmtId="0" fontId="6" fillId="0" borderId="18" xfId="0" applyFont="1" applyBorder="1" applyProtection="1">
      <protection locked="0"/>
    </xf>
    <xf numFmtId="164" fontId="6" fillId="0" borderId="18" xfId="0" applyNumberFormat="1" applyFont="1" applyBorder="1" applyProtection="1">
      <protection locked="0"/>
    </xf>
    <xf numFmtId="0" fontId="6" fillId="0" borderId="19" xfId="0" applyFont="1" applyBorder="1" applyAlignment="1" applyProtection="1">
      <alignment horizontal="center"/>
    </xf>
    <xf numFmtId="0" fontId="6" fillId="0" borderId="21" xfId="0" applyFont="1" applyBorder="1" applyProtection="1">
      <protection locked="0"/>
    </xf>
    <xf numFmtId="0" fontId="6" fillId="0" borderId="22" xfId="0" applyFont="1" applyBorder="1" applyProtection="1">
      <protection locked="0"/>
    </xf>
    <xf numFmtId="164" fontId="6" fillId="0" borderId="22" xfId="0" applyNumberFormat="1" applyFont="1" applyBorder="1" applyProtection="1">
      <protection locked="0"/>
    </xf>
    <xf numFmtId="0" fontId="6" fillId="0" borderId="23" xfId="0" applyFont="1" applyBorder="1" applyAlignment="1" applyProtection="1">
      <alignment horizontal="center"/>
    </xf>
    <xf numFmtId="0" fontId="6" fillId="0" borderId="20" xfId="0" applyFont="1" applyBorder="1" applyProtection="1"/>
    <xf numFmtId="14" fontId="6" fillId="0" borderId="20" xfId="0" applyNumberFormat="1" applyFont="1" applyBorder="1" applyProtection="1"/>
    <xf numFmtId="0" fontId="6" fillId="0" borderId="20" xfId="0" applyFont="1" applyBorder="1" applyAlignment="1" applyProtection="1">
      <alignment horizontal="center"/>
    </xf>
    <xf numFmtId="0" fontId="10" fillId="0" borderId="0" xfId="0" applyFont="1" applyAlignment="1" applyProtection="1">
      <alignment vertical="top" wrapText="1"/>
    </xf>
    <xf numFmtId="0" fontId="11" fillId="0" borderId="25" xfId="0" applyFont="1" applyBorder="1" applyAlignment="1" applyProtection="1">
      <alignment horizontal="justify" vertical="top" wrapText="1"/>
    </xf>
    <xf numFmtId="0" fontId="11" fillId="0" borderId="26" xfId="0" applyFont="1" applyBorder="1" applyAlignment="1" applyProtection="1">
      <alignment horizontal="justify" vertical="top" wrapText="1"/>
    </xf>
    <xf numFmtId="0" fontId="11" fillId="0" borderId="27" xfId="0" applyFont="1" applyBorder="1" applyAlignment="1" applyProtection="1">
      <alignment horizontal="justify" vertical="top" wrapText="1"/>
    </xf>
    <xf numFmtId="0" fontId="11" fillId="0" borderId="28" xfId="0" applyFont="1" applyBorder="1" applyAlignment="1" applyProtection="1">
      <alignment horizontal="justify" vertical="top" wrapText="1"/>
    </xf>
    <xf numFmtId="0" fontId="11" fillId="0" borderId="0" xfId="0" applyFont="1" applyBorder="1" applyAlignment="1" applyProtection="1">
      <alignment horizontal="justify" vertical="top" wrapText="1"/>
    </xf>
    <xf numFmtId="0" fontId="11" fillId="0" borderId="29" xfId="0" applyFont="1" applyBorder="1" applyAlignment="1" applyProtection="1">
      <alignment horizontal="justify" vertical="top" wrapText="1"/>
    </xf>
    <xf numFmtId="0" fontId="11" fillId="0" borderId="30" xfId="0" applyFont="1" applyBorder="1" applyAlignment="1" applyProtection="1">
      <alignment horizontal="justify" vertical="top" wrapText="1"/>
    </xf>
    <xf numFmtId="0" fontId="11" fillId="0" borderId="31" xfId="0" applyFont="1" applyBorder="1" applyAlignment="1" applyProtection="1">
      <alignment horizontal="justify" vertical="top" wrapText="1"/>
    </xf>
    <xf numFmtId="0" fontId="11" fillId="0" borderId="32" xfId="0" applyFont="1" applyBorder="1" applyAlignment="1" applyProtection="1">
      <alignment horizontal="justify" vertical="top" wrapText="1"/>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4" xfId="0" applyFont="1" applyBorder="1" applyAlignment="1" applyProtection="1">
      <alignment horizontal="center"/>
    </xf>
    <xf numFmtId="0" fontId="4" fillId="0" borderId="5" xfId="0" applyFont="1" applyBorder="1" applyAlignment="1" applyProtection="1">
      <alignment horizontal="center"/>
    </xf>
    <xf numFmtId="0" fontId="4" fillId="0" borderId="6" xfId="0" applyFont="1" applyBorder="1" applyAlignment="1" applyProtection="1">
      <alignment horizontal="center"/>
    </xf>
    <xf numFmtId="0" fontId="9" fillId="0" borderId="24" xfId="0" applyFont="1" applyBorder="1" applyAlignment="1" applyProtection="1">
      <alignment horizontal="left" vertical="center" wrapText="1" indent="1"/>
    </xf>
    <xf numFmtId="0" fontId="9" fillId="0" borderId="0" xfId="0" applyFont="1" applyAlignment="1" applyProtection="1">
      <alignment horizontal="left" vertical="center" wrapText="1" indent="1"/>
    </xf>
    <xf numFmtId="0" fontId="8" fillId="0" borderId="13" xfId="0" applyFont="1" applyBorder="1" applyAlignment="1" applyProtection="1">
      <alignment horizontal="left" vertical="center"/>
    </xf>
    <xf numFmtId="0" fontId="7" fillId="0" borderId="14" xfId="0" applyFont="1" applyBorder="1" applyAlignment="1" applyProtection="1">
      <alignment horizontal="center" vertical="center"/>
    </xf>
    <xf numFmtId="0" fontId="7" fillId="0" borderId="15" xfId="0" applyFont="1" applyBorder="1" applyAlignment="1" applyProtection="1">
      <alignment horizontal="center" vertical="center"/>
    </xf>
    <xf numFmtId="0" fontId="7" fillId="0" borderId="16" xfId="0" applyFont="1" applyBorder="1" applyAlignment="1" applyProtection="1">
      <alignment horizontal="center" vertical="center"/>
    </xf>
    <xf numFmtId="0" fontId="0" fillId="2" borderId="0" xfId="0" applyFill="1" applyAlignment="1">
      <alignment horizontal="center"/>
    </xf>
    <xf numFmtId="0" fontId="0" fillId="3" borderId="0" xfId="0" applyFill="1" applyAlignment="1">
      <alignment horizontal="center"/>
    </xf>
    <xf numFmtId="0" fontId="0" fillId="4" borderId="0" xfId="0" applyFill="1" applyAlignment="1">
      <alignment horizontal="center"/>
    </xf>
  </cellXfs>
  <cellStyles count="1">
    <cellStyle name="Normale" xfId="0" builtinId="0"/>
  </cellStyles>
  <dxfs count="3">
    <dxf>
      <font>
        <b val="0"/>
        <i/>
        <color theme="0" tint="-0.499984740745262"/>
      </font>
    </dxf>
    <dxf>
      <font>
        <b val="0"/>
        <i/>
        <color theme="0" tint="-0.499984740745262"/>
      </font>
    </dxf>
    <dxf>
      <font>
        <b val="0"/>
        <i/>
        <color theme="0" tint="-0.499984740745262"/>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806450</xdr:colOff>
      <xdr:row>0</xdr:row>
      <xdr:rowOff>441852</xdr:rowOff>
    </xdr:to>
    <xdr:pic>
      <xdr:nvPicPr>
        <xdr:cNvPr id="3" name="Immagin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11350" cy="441852"/>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32871-E1A4-4A4D-A175-CC64D8364EAA}">
  <sheetPr codeName="Foglio1">
    <pageSetUpPr fitToPage="1"/>
  </sheetPr>
  <dimension ref="A1:M29"/>
  <sheetViews>
    <sheetView showGridLines="0" tabSelected="1" topLeftCell="A2" workbookViewId="0">
      <selection activeCell="B2" sqref="B2:E2"/>
    </sheetView>
  </sheetViews>
  <sheetFormatPr defaultColWidth="8.77734375" defaultRowHeight="13.8" x14ac:dyDescent="0.25"/>
  <cols>
    <col min="1" max="1" width="15.77734375" style="23" bestFit="1" customWidth="1"/>
    <col min="2" max="3" width="12.77734375" style="23" customWidth="1"/>
    <col min="4" max="4" width="8.77734375" style="23"/>
    <col min="5" max="5" width="9" style="23" bestFit="1" customWidth="1"/>
    <col min="6" max="7" width="8.77734375" style="23"/>
    <col min="8" max="9" width="10.6640625" style="23" hidden="1" customWidth="1"/>
    <col min="10" max="21" width="8.77734375" style="23"/>
    <col min="22" max="22" width="1.88671875" style="23" bestFit="1" customWidth="1"/>
    <col min="23" max="16384" width="8.77734375" style="23"/>
  </cols>
  <sheetData>
    <row r="1" spans="1:9" ht="44.55" customHeight="1" x14ac:dyDescent="0.25"/>
    <row r="2" spans="1:9" ht="23.55" customHeight="1" x14ac:dyDescent="0.25">
      <c r="A2" s="29" t="s">
        <v>22</v>
      </c>
      <c r="B2" s="71"/>
      <c r="C2" s="71"/>
      <c r="D2" s="71"/>
      <c r="E2" s="72"/>
    </row>
    <row r="3" spans="1:9" ht="22.5" customHeight="1" x14ac:dyDescent="0.25">
      <c r="A3" s="30" t="s">
        <v>23</v>
      </c>
      <c r="B3" s="73"/>
      <c r="C3" s="73"/>
      <c r="D3" s="73"/>
      <c r="E3" s="74"/>
    </row>
    <row r="5" spans="1:9" ht="16.05" customHeight="1" x14ac:dyDescent="0.25">
      <c r="A5" s="75" t="s">
        <v>24</v>
      </c>
      <c r="B5" s="76"/>
      <c r="C5" s="77"/>
    </row>
    <row r="6" spans="1:9" ht="16.05" customHeight="1" x14ac:dyDescent="0.25">
      <c r="A6" s="31"/>
      <c r="B6" s="32" t="s">
        <v>14</v>
      </c>
      <c r="C6" s="33" t="s">
        <v>15</v>
      </c>
    </row>
    <row r="7" spans="1:9" ht="16.05" customHeight="1" x14ac:dyDescent="0.25">
      <c r="A7" s="31" t="s">
        <v>13</v>
      </c>
      <c r="B7" s="32">
        <f ca="1">SUMPRODUCT(ok_oggi,csp_cse_oggi)</f>
        <v>0</v>
      </c>
      <c r="C7" s="33">
        <f ca="1">SUMPRODUCT(ok_oggi,rspp_oggi)</f>
        <v>0</v>
      </c>
    </row>
    <row r="8" spans="1:9" ht="16.05" customHeight="1" x14ac:dyDescent="0.25">
      <c r="A8" s="31" t="s">
        <v>4</v>
      </c>
      <c r="B8" s="32">
        <f>SUMPRODUCT(ok_3_mesi,csp_cse_3_mesi)</f>
        <v>0</v>
      </c>
      <c r="C8" s="33">
        <f>SUMPRODUCT(ok_3_mesi,rspp_3_mesi)</f>
        <v>0</v>
      </c>
    </row>
    <row r="9" spans="1:9" ht="16.05" customHeight="1" x14ac:dyDescent="0.25">
      <c r="A9" s="34" t="s">
        <v>5</v>
      </c>
      <c r="B9" s="35">
        <f>SUMPRODUCT(ok_6_mesi,csp_cse_6_mesi)</f>
        <v>0</v>
      </c>
      <c r="C9" s="36">
        <f>SUMPRODUCT(ok_6_mesi,rspp_6_mesi)</f>
        <v>0</v>
      </c>
    </row>
    <row r="10" spans="1:9" ht="16.05" customHeight="1" x14ac:dyDescent="0.25"/>
    <row r="11" spans="1:9" ht="16.05" customHeight="1" x14ac:dyDescent="0.25">
      <c r="A11" s="75" t="s">
        <v>20</v>
      </c>
      <c r="B11" s="76"/>
      <c r="C11" s="77"/>
      <c r="D11" s="78" t="s">
        <v>27</v>
      </c>
      <c r="E11" s="79"/>
      <c r="F11" s="79"/>
    </row>
    <row r="12" spans="1:9" ht="16.05" customHeight="1" x14ac:dyDescent="0.25">
      <c r="A12" s="31"/>
      <c r="B12" s="37" t="s">
        <v>14</v>
      </c>
      <c r="C12" s="38" t="s">
        <v>15</v>
      </c>
      <c r="D12" s="78"/>
      <c r="E12" s="79"/>
      <c r="F12" s="79"/>
    </row>
    <row r="13" spans="1:9" ht="16.05" customHeight="1" x14ac:dyDescent="0.25">
      <c r="A13" s="31" t="s">
        <v>3</v>
      </c>
      <c r="B13" s="39">
        <f ca="1">IF(B7&lt;40,TODAY(),IF(YEAR(H13)&gt;2000,H13,""))</f>
        <v>44362</v>
      </c>
      <c r="C13" s="40">
        <f ca="1">IF(C7&lt;40,TODAY(),IF(YEAR(I13)&lt;&gt;2000,I13,""))</f>
        <v>44362</v>
      </c>
      <c r="D13" s="78"/>
      <c r="E13" s="79"/>
      <c r="F13" s="79"/>
      <c r="H13" s="24" t="str">
        <f ca="1">VLOOKUP(1,csp_cse_40h_data,2,FALSE)</f>
        <v/>
      </c>
      <c r="I13" s="24" t="str">
        <f ca="1">VLOOKUP(1,rspp_40h_data,2,FALSE)</f>
        <v/>
      </c>
    </row>
    <row r="14" spans="1:9" ht="16.05" customHeight="1" x14ac:dyDescent="0.25">
      <c r="A14" s="34" t="s">
        <v>21</v>
      </c>
      <c r="B14" s="35">
        <f ca="1">IF(B7&lt;40,40-B7,IF(B13&lt;&gt;"",H14,""))</f>
        <v>40</v>
      </c>
      <c r="C14" s="36">
        <f ca="1">IF(C7&lt;40,40-C7,IF(C13&lt;&gt;"",I14,""))</f>
        <v>40</v>
      </c>
      <c r="D14" s="78"/>
      <c r="E14" s="79"/>
      <c r="F14" s="79"/>
      <c r="H14" s="41">
        <f ca="1">VLOOKUP(H13,csp_cse_40h_ore,3)</f>
        <v>40</v>
      </c>
      <c r="I14" s="23">
        <f ca="1">VLOOKUP(I13,rspp_40h_ore,3)</f>
        <v>40</v>
      </c>
    </row>
    <row r="15" spans="1:9" ht="16.05" customHeight="1" x14ac:dyDescent="0.25"/>
    <row r="16" spans="1:9" ht="16.05" customHeight="1" x14ac:dyDescent="0.25"/>
    <row r="17" spans="1:13" ht="16.05" customHeight="1" x14ac:dyDescent="0.25"/>
    <row r="18" spans="1:13" ht="16.05" customHeight="1" x14ac:dyDescent="0.25">
      <c r="A18" s="62" t="s">
        <v>28</v>
      </c>
      <c r="B18" s="63"/>
      <c r="C18" s="63"/>
      <c r="D18" s="63"/>
      <c r="E18" s="63"/>
      <c r="F18" s="63"/>
      <c r="G18" s="64"/>
      <c r="H18" s="61"/>
      <c r="I18" s="61"/>
      <c r="J18" s="61"/>
      <c r="K18" s="61"/>
      <c r="L18" s="61"/>
      <c r="M18" s="61"/>
    </row>
    <row r="19" spans="1:13" ht="16.05" customHeight="1" x14ac:dyDescent="0.25">
      <c r="A19" s="65"/>
      <c r="B19" s="66"/>
      <c r="C19" s="66"/>
      <c r="D19" s="66"/>
      <c r="E19" s="66"/>
      <c r="F19" s="66"/>
      <c r="G19" s="67"/>
      <c r="H19" s="61"/>
      <c r="I19" s="61"/>
      <c r="J19" s="61"/>
      <c r="K19" s="61"/>
      <c r="L19" s="61"/>
      <c r="M19" s="61"/>
    </row>
    <row r="20" spans="1:13" x14ac:dyDescent="0.25">
      <c r="A20" s="65"/>
      <c r="B20" s="66"/>
      <c r="C20" s="66"/>
      <c r="D20" s="66"/>
      <c r="E20" s="66"/>
      <c r="F20" s="66"/>
      <c r="G20" s="67"/>
      <c r="H20" s="61"/>
      <c r="I20" s="61"/>
      <c r="J20" s="61"/>
      <c r="K20" s="61"/>
      <c r="L20" s="61"/>
      <c r="M20" s="61"/>
    </row>
    <row r="21" spans="1:13" x14ac:dyDescent="0.25">
      <c r="A21" s="65"/>
      <c r="B21" s="66"/>
      <c r="C21" s="66"/>
      <c r="D21" s="66"/>
      <c r="E21" s="66"/>
      <c r="F21" s="66"/>
      <c r="G21" s="67"/>
      <c r="H21" s="61"/>
      <c r="I21" s="61"/>
      <c r="J21" s="61"/>
      <c r="K21" s="61"/>
      <c r="L21" s="61"/>
      <c r="M21" s="61"/>
    </row>
    <row r="22" spans="1:13" x14ac:dyDescent="0.25">
      <c r="A22" s="65"/>
      <c r="B22" s="66"/>
      <c r="C22" s="66"/>
      <c r="D22" s="66"/>
      <c r="E22" s="66"/>
      <c r="F22" s="66"/>
      <c r="G22" s="67"/>
      <c r="H22" s="61"/>
      <c r="I22" s="61"/>
      <c r="J22" s="61"/>
      <c r="K22" s="61"/>
      <c r="L22" s="61"/>
      <c r="M22" s="61"/>
    </row>
    <row r="23" spans="1:13" x14ac:dyDescent="0.25">
      <c r="A23" s="65"/>
      <c r="B23" s="66"/>
      <c r="C23" s="66"/>
      <c r="D23" s="66"/>
      <c r="E23" s="66"/>
      <c r="F23" s="66"/>
      <c r="G23" s="67"/>
      <c r="H23" s="61"/>
      <c r="I23" s="61"/>
      <c r="J23" s="61"/>
      <c r="K23" s="61"/>
      <c r="L23" s="61"/>
      <c r="M23" s="61"/>
    </row>
    <row r="24" spans="1:13" x14ac:dyDescent="0.25">
      <c r="A24" s="65"/>
      <c r="B24" s="66"/>
      <c r="C24" s="66"/>
      <c r="D24" s="66"/>
      <c r="E24" s="66"/>
      <c r="F24" s="66"/>
      <c r="G24" s="67"/>
      <c r="H24" s="61"/>
      <c r="I24" s="61"/>
      <c r="J24" s="61"/>
      <c r="K24" s="61"/>
      <c r="L24" s="61"/>
      <c r="M24" s="61"/>
    </row>
    <row r="25" spans="1:13" x14ac:dyDescent="0.25">
      <c r="A25" s="65"/>
      <c r="B25" s="66"/>
      <c r="C25" s="66"/>
      <c r="D25" s="66"/>
      <c r="E25" s="66"/>
      <c r="F25" s="66"/>
      <c r="G25" s="67"/>
      <c r="H25" s="61"/>
      <c r="I25" s="61"/>
      <c r="J25" s="61"/>
      <c r="K25" s="61"/>
      <c r="L25" s="61"/>
      <c r="M25" s="61"/>
    </row>
    <row r="26" spans="1:13" x14ac:dyDescent="0.25">
      <c r="A26" s="65"/>
      <c r="B26" s="66"/>
      <c r="C26" s="66"/>
      <c r="D26" s="66"/>
      <c r="E26" s="66"/>
      <c r="F26" s="66"/>
      <c r="G26" s="67"/>
      <c r="H26" s="61"/>
      <c r="I26" s="61"/>
      <c r="J26" s="61"/>
      <c r="K26" s="61"/>
      <c r="L26" s="61"/>
      <c r="M26" s="61"/>
    </row>
    <row r="27" spans="1:13" x14ac:dyDescent="0.25">
      <c r="A27" s="65"/>
      <c r="B27" s="66"/>
      <c r="C27" s="66"/>
      <c r="D27" s="66"/>
      <c r="E27" s="66"/>
      <c r="F27" s="66"/>
      <c r="G27" s="67"/>
      <c r="H27" s="61"/>
      <c r="I27" s="61"/>
      <c r="J27" s="61"/>
      <c r="K27" s="61"/>
      <c r="L27" s="61"/>
      <c r="M27" s="61"/>
    </row>
    <row r="28" spans="1:13" x14ac:dyDescent="0.25">
      <c r="A28" s="65"/>
      <c r="B28" s="66"/>
      <c r="C28" s="66"/>
      <c r="D28" s="66"/>
      <c r="E28" s="66"/>
      <c r="F28" s="66"/>
      <c r="G28" s="67"/>
      <c r="H28" s="61"/>
      <c r="I28" s="61"/>
      <c r="J28" s="61"/>
      <c r="K28" s="61"/>
      <c r="L28" s="61"/>
      <c r="M28" s="61"/>
    </row>
    <row r="29" spans="1:13" x14ac:dyDescent="0.25">
      <c r="A29" s="68"/>
      <c r="B29" s="69"/>
      <c r="C29" s="69"/>
      <c r="D29" s="69"/>
      <c r="E29" s="69"/>
      <c r="F29" s="69"/>
      <c r="G29" s="70"/>
    </row>
  </sheetData>
  <sheetProtection sheet="1" selectLockedCells="1"/>
  <mergeCells count="6">
    <mergeCell ref="A18:G29"/>
    <mergeCell ref="B2:E2"/>
    <mergeCell ref="B3:E3"/>
    <mergeCell ref="A11:C11"/>
    <mergeCell ref="A5:C5"/>
    <mergeCell ref="D11:F14"/>
  </mergeCells>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2">
    <pageSetUpPr fitToPage="1"/>
  </sheetPr>
  <dimension ref="A1:G205"/>
  <sheetViews>
    <sheetView showGridLines="0" zoomScaleNormal="100" workbookViewId="0">
      <selection activeCell="A14" sqref="A14"/>
    </sheetView>
  </sheetViews>
  <sheetFormatPr defaultColWidth="8.5546875" defaultRowHeight="16.05" customHeight="1" x14ac:dyDescent="0.25"/>
  <cols>
    <col min="1" max="1" width="53.21875" style="26" customWidth="1"/>
    <col min="2" max="2" width="29.77734375" style="26" customWidth="1"/>
    <col min="3" max="3" width="21.109375" style="26" customWidth="1"/>
    <col min="4" max="4" width="10.5546875" style="27" customWidth="1"/>
    <col min="5" max="5" width="11.44140625" style="26" customWidth="1"/>
    <col min="6" max="6" width="8.6640625" style="26" customWidth="1"/>
    <col min="7" max="7" width="6.77734375" style="45" customWidth="1"/>
    <col min="8" max="16384" width="8.5546875" style="26"/>
  </cols>
  <sheetData>
    <row r="1" spans="1:7" ht="26.55" customHeight="1" x14ac:dyDescent="0.25">
      <c r="A1" s="80" t="str">
        <f>CONCATENATE(Riepilogo!B2, " ",Riepilogo!B3)</f>
        <v xml:space="preserve"> </v>
      </c>
      <c r="B1" s="80"/>
      <c r="C1" s="80"/>
      <c r="D1" s="80"/>
      <c r="E1" s="80"/>
      <c r="F1" s="80"/>
      <c r="G1" s="80"/>
    </row>
    <row r="2" spans="1:7" ht="22.95" customHeight="1" x14ac:dyDescent="0.25">
      <c r="A2" s="81" t="s">
        <v>25</v>
      </c>
      <c r="B2" s="82"/>
      <c r="C2" s="82"/>
      <c r="D2" s="82"/>
      <c r="E2" s="82"/>
      <c r="F2" s="82"/>
      <c r="G2" s="83"/>
    </row>
    <row r="3" spans="1:7" ht="22.95" hidden="1" customHeight="1" x14ac:dyDescent="0.25">
      <c r="A3" s="42"/>
      <c r="B3" s="43"/>
      <c r="C3" s="43"/>
      <c r="D3" s="43"/>
      <c r="E3" s="43"/>
      <c r="F3" s="43"/>
      <c r="G3" s="28"/>
    </row>
    <row r="4" spans="1:7" s="25" customFormat="1" ht="49.95" customHeight="1" x14ac:dyDescent="0.3">
      <c r="A4" s="46" t="s">
        <v>8</v>
      </c>
      <c r="B4" s="47" t="s">
        <v>9</v>
      </c>
      <c r="C4" s="47" t="s">
        <v>10</v>
      </c>
      <c r="D4" s="48" t="s">
        <v>11</v>
      </c>
      <c r="E4" s="49" t="s">
        <v>6</v>
      </c>
      <c r="F4" s="49" t="s">
        <v>7</v>
      </c>
      <c r="G4" s="44" t="s">
        <v>26</v>
      </c>
    </row>
    <row r="5" spans="1:7" ht="16.05" customHeight="1" x14ac:dyDescent="0.25">
      <c r="A5" s="50"/>
      <c r="B5" s="51"/>
      <c r="C5" s="51"/>
      <c r="D5" s="52"/>
      <c r="E5" s="51"/>
      <c r="F5" s="51"/>
      <c r="G5" s="53" t="str">
        <f ca="1">IF(D5&lt;&gt;"",IF(DATE(YEAR(D5)+5,MONTH(D5),DAY(D5))&gt;TODAY(),"X","-"),"")</f>
        <v/>
      </c>
    </row>
    <row r="6" spans="1:7" ht="16.05" customHeight="1" x14ac:dyDescent="0.25">
      <c r="A6" s="50"/>
      <c r="B6" s="51"/>
      <c r="C6" s="51"/>
      <c r="D6" s="52"/>
      <c r="E6" s="51"/>
      <c r="F6" s="51"/>
      <c r="G6" s="53" t="str">
        <f ca="1">IF(D6&lt;&gt;"",IF(DATE(YEAR(D6)+5,MONTH(D6),DAY(D6))&gt;TODAY(),"X","-"),"")</f>
        <v/>
      </c>
    </row>
    <row r="7" spans="1:7" ht="16.05" customHeight="1" x14ac:dyDescent="0.25">
      <c r="A7" s="50"/>
      <c r="B7" s="51"/>
      <c r="C7" s="51"/>
      <c r="D7" s="52"/>
      <c r="E7" s="51"/>
      <c r="F7" s="51"/>
      <c r="G7" s="53" t="str">
        <f t="shared" ref="G7:G70" ca="1" si="0">IF(D7&lt;&gt;"",IF(DATE(YEAR(D7)+5,MONTH(D7),DAY(D7))&gt;TODAY(),"X","-"),"")</f>
        <v/>
      </c>
    </row>
    <row r="8" spans="1:7" ht="16.05" customHeight="1" x14ac:dyDescent="0.25">
      <c r="A8" s="50"/>
      <c r="B8" s="51"/>
      <c r="C8" s="51"/>
      <c r="D8" s="52"/>
      <c r="E8" s="51"/>
      <c r="F8" s="51"/>
      <c r="G8" s="53" t="str">
        <f t="shared" ca="1" si="0"/>
        <v/>
      </c>
    </row>
    <row r="9" spans="1:7" ht="16.05" customHeight="1" x14ac:dyDescent="0.25">
      <c r="A9" s="50"/>
      <c r="B9" s="51"/>
      <c r="C9" s="51"/>
      <c r="D9" s="52"/>
      <c r="E9" s="51"/>
      <c r="F9" s="51"/>
      <c r="G9" s="53" t="str">
        <f t="shared" ca="1" si="0"/>
        <v/>
      </c>
    </row>
    <row r="10" spans="1:7" ht="16.05" customHeight="1" x14ac:dyDescent="0.25">
      <c r="A10" s="50"/>
      <c r="B10" s="51"/>
      <c r="C10" s="51"/>
      <c r="D10" s="52"/>
      <c r="E10" s="51"/>
      <c r="F10" s="51"/>
      <c r="G10" s="53" t="str">
        <f t="shared" ca="1" si="0"/>
        <v/>
      </c>
    </row>
    <row r="11" spans="1:7" ht="16.05" customHeight="1" x14ac:dyDescent="0.25">
      <c r="A11" s="50"/>
      <c r="B11" s="51"/>
      <c r="C11" s="51"/>
      <c r="D11" s="52"/>
      <c r="E11" s="51"/>
      <c r="F11" s="51"/>
      <c r="G11" s="53" t="str">
        <f t="shared" ca="1" si="0"/>
        <v/>
      </c>
    </row>
    <row r="12" spans="1:7" ht="16.05" customHeight="1" x14ac:dyDescent="0.25">
      <c r="A12" s="50"/>
      <c r="B12" s="51"/>
      <c r="C12" s="51"/>
      <c r="D12" s="52"/>
      <c r="E12" s="51"/>
      <c r="F12" s="51"/>
      <c r="G12" s="53" t="str">
        <f t="shared" ca="1" si="0"/>
        <v/>
      </c>
    </row>
    <row r="13" spans="1:7" ht="16.05" customHeight="1" x14ac:dyDescent="0.25">
      <c r="A13" s="50"/>
      <c r="B13" s="51"/>
      <c r="C13" s="51"/>
      <c r="D13" s="52"/>
      <c r="E13" s="51"/>
      <c r="F13" s="51"/>
      <c r="G13" s="53" t="str">
        <f t="shared" ca="1" si="0"/>
        <v/>
      </c>
    </row>
    <row r="14" spans="1:7" ht="16.05" customHeight="1" x14ac:dyDescent="0.25">
      <c r="A14" s="50"/>
      <c r="B14" s="51"/>
      <c r="C14" s="51"/>
      <c r="D14" s="52"/>
      <c r="E14" s="51"/>
      <c r="F14" s="51"/>
      <c r="G14" s="53" t="str">
        <f t="shared" ca="1" si="0"/>
        <v/>
      </c>
    </row>
    <row r="15" spans="1:7" ht="16.05" customHeight="1" x14ac:dyDescent="0.25">
      <c r="A15" s="50"/>
      <c r="B15" s="51"/>
      <c r="C15" s="51"/>
      <c r="D15" s="52"/>
      <c r="E15" s="51"/>
      <c r="F15" s="51"/>
      <c r="G15" s="53" t="str">
        <f t="shared" ca="1" si="0"/>
        <v/>
      </c>
    </row>
    <row r="16" spans="1:7" ht="16.05" customHeight="1" x14ac:dyDescent="0.25">
      <c r="A16" s="50"/>
      <c r="B16" s="51"/>
      <c r="C16" s="51"/>
      <c r="D16" s="52"/>
      <c r="E16" s="51"/>
      <c r="F16" s="51"/>
      <c r="G16" s="53" t="str">
        <f t="shared" ca="1" si="0"/>
        <v/>
      </c>
    </row>
    <row r="17" spans="1:7" ht="16.05" customHeight="1" x14ac:dyDescent="0.25">
      <c r="A17" s="50"/>
      <c r="B17" s="51"/>
      <c r="C17" s="51"/>
      <c r="D17" s="52"/>
      <c r="E17" s="51"/>
      <c r="F17" s="51"/>
      <c r="G17" s="53" t="str">
        <f t="shared" ca="1" si="0"/>
        <v/>
      </c>
    </row>
    <row r="18" spans="1:7" ht="16.05" customHeight="1" x14ac:dyDescent="0.25">
      <c r="A18" s="50"/>
      <c r="B18" s="51"/>
      <c r="C18" s="51"/>
      <c r="D18" s="52"/>
      <c r="E18" s="51"/>
      <c r="F18" s="51"/>
      <c r="G18" s="53" t="str">
        <f t="shared" ca="1" si="0"/>
        <v/>
      </c>
    </row>
    <row r="19" spans="1:7" ht="16.05" customHeight="1" x14ac:dyDescent="0.25">
      <c r="A19" s="50"/>
      <c r="B19" s="51"/>
      <c r="C19" s="51"/>
      <c r="D19" s="52"/>
      <c r="E19" s="51"/>
      <c r="F19" s="51"/>
      <c r="G19" s="53" t="str">
        <f t="shared" ca="1" si="0"/>
        <v/>
      </c>
    </row>
    <row r="20" spans="1:7" ht="16.05" customHeight="1" x14ac:dyDescent="0.25">
      <c r="A20" s="50"/>
      <c r="B20" s="51"/>
      <c r="C20" s="51"/>
      <c r="D20" s="52"/>
      <c r="E20" s="51"/>
      <c r="F20" s="51"/>
      <c r="G20" s="53" t="str">
        <f t="shared" ca="1" si="0"/>
        <v/>
      </c>
    </row>
    <row r="21" spans="1:7" ht="16.05" customHeight="1" x14ac:dyDescent="0.25">
      <c r="A21" s="50"/>
      <c r="B21" s="51"/>
      <c r="C21" s="51"/>
      <c r="D21" s="52"/>
      <c r="E21" s="51"/>
      <c r="F21" s="51"/>
      <c r="G21" s="53" t="str">
        <f t="shared" ca="1" si="0"/>
        <v/>
      </c>
    </row>
    <row r="22" spans="1:7" ht="16.05" customHeight="1" x14ac:dyDescent="0.25">
      <c r="A22" s="50"/>
      <c r="B22" s="51"/>
      <c r="C22" s="51"/>
      <c r="D22" s="52"/>
      <c r="E22" s="51"/>
      <c r="F22" s="51"/>
      <c r="G22" s="53" t="str">
        <f t="shared" ca="1" si="0"/>
        <v/>
      </c>
    </row>
    <row r="23" spans="1:7" ht="16.05" customHeight="1" x14ac:dyDescent="0.25">
      <c r="A23" s="50"/>
      <c r="B23" s="51"/>
      <c r="C23" s="51"/>
      <c r="D23" s="52"/>
      <c r="E23" s="51"/>
      <c r="F23" s="51"/>
      <c r="G23" s="53" t="str">
        <f t="shared" ca="1" si="0"/>
        <v/>
      </c>
    </row>
    <row r="24" spans="1:7" ht="16.05" customHeight="1" x14ac:dyDescent="0.25">
      <c r="A24" s="50"/>
      <c r="B24" s="51"/>
      <c r="C24" s="51"/>
      <c r="D24" s="52"/>
      <c r="E24" s="51"/>
      <c r="F24" s="51"/>
      <c r="G24" s="53" t="str">
        <f t="shared" ca="1" si="0"/>
        <v/>
      </c>
    </row>
    <row r="25" spans="1:7" ht="16.05" customHeight="1" x14ac:dyDescent="0.25">
      <c r="A25" s="50"/>
      <c r="B25" s="51"/>
      <c r="C25" s="51"/>
      <c r="D25" s="52"/>
      <c r="E25" s="51"/>
      <c r="F25" s="51"/>
      <c r="G25" s="53" t="str">
        <f t="shared" ca="1" si="0"/>
        <v/>
      </c>
    </row>
    <row r="26" spans="1:7" ht="16.05" customHeight="1" x14ac:dyDescent="0.25">
      <c r="A26" s="50"/>
      <c r="B26" s="51"/>
      <c r="C26" s="51"/>
      <c r="D26" s="52"/>
      <c r="E26" s="51"/>
      <c r="F26" s="51"/>
      <c r="G26" s="53" t="str">
        <f t="shared" ca="1" si="0"/>
        <v/>
      </c>
    </row>
    <row r="27" spans="1:7" ht="16.05" customHeight="1" x14ac:dyDescent="0.25">
      <c r="A27" s="50"/>
      <c r="B27" s="51"/>
      <c r="C27" s="51"/>
      <c r="D27" s="52"/>
      <c r="E27" s="51"/>
      <c r="F27" s="51"/>
      <c r="G27" s="53" t="str">
        <f t="shared" ca="1" si="0"/>
        <v/>
      </c>
    </row>
    <row r="28" spans="1:7" ht="16.05" customHeight="1" x14ac:dyDescent="0.25">
      <c r="A28" s="50"/>
      <c r="B28" s="51"/>
      <c r="C28" s="51"/>
      <c r="D28" s="52"/>
      <c r="E28" s="51"/>
      <c r="F28" s="51"/>
      <c r="G28" s="53" t="str">
        <f t="shared" ca="1" si="0"/>
        <v/>
      </c>
    </row>
    <row r="29" spans="1:7" ht="16.05" customHeight="1" x14ac:dyDescent="0.25">
      <c r="A29" s="50"/>
      <c r="B29" s="51"/>
      <c r="C29" s="51"/>
      <c r="D29" s="52"/>
      <c r="E29" s="51"/>
      <c r="F29" s="51"/>
      <c r="G29" s="53" t="str">
        <f t="shared" ca="1" si="0"/>
        <v/>
      </c>
    </row>
    <row r="30" spans="1:7" ht="16.05" customHeight="1" x14ac:dyDescent="0.25">
      <c r="A30" s="50"/>
      <c r="B30" s="51"/>
      <c r="C30" s="51"/>
      <c r="D30" s="52"/>
      <c r="E30" s="51"/>
      <c r="F30" s="51"/>
      <c r="G30" s="53" t="str">
        <f t="shared" ca="1" si="0"/>
        <v/>
      </c>
    </row>
    <row r="31" spans="1:7" ht="16.05" customHeight="1" x14ac:dyDescent="0.25">
      <c r="A31" s="50"/>
      <c r="B31" s="51"/>
      <c r="C31" s="51"/>
      <c r="D31" s="52"/>
      <c r="E31" s="51"/>
      <c r="F31" s="51"/>
      <c r="G31" s="53" t="str">
        <f t="shared" ca="1" si="0"/>
        <v/>
      </c>
    </row>
    <row r="32" spans="1:7" ht="16.05" customHeight="1" x14ac:dyDescent="0.25">
      <c r="A32" s="50"/>
      <c r="B32" s="51"/>
      <c r="C32" s="51"/>
      <c r="D32" s="52"/>
      <c r="E32" s="51"/>
      <c r="F32" s="51"/>
      <c r="G32" s="53" t="str">
        <f t="shared" ca="1" si="0"/>
        <v/>
      </c>
    </row>
    <row r="33" spans="1:7" ht="16.05" customHeight="1" x14ac:dyDescent="0.25">
      <c r="A33" s="50"/>
      <c r="B33" s="51"/>
      <c r="C33" s="51"/>
      <c r="D33" s="52"/>
      <c r="E33" s="51"/>
      <c r="F33" s="51"/>
      <c r="G33" s="53" t="str">
        <f t="shared" ca="1" si="0"/>
        <v/>
      </c>
    </row>
    <row r="34" spans="1:7" ht="16.05" customHeight="1" x14ac:dyDescent="0.25">
      <c r="A34" s="50"/>
      <c r="B34" s="51"/>
      <c r="C34" s="51"/>
      <c r="D34" s="52"/>
      <c r="E34" s="51"/>
      <c r="F34" s="51"/>
      <c r="G34" s="53" t="str">
        <f t="shared" ca="1" si="0"/>
        <v/>
      </c>
    </row>
    <row r="35" spans="1:7" ht="16.05" customHeight="1" x14ac:dyDescent="0.25">
      <c r="A35" s="50"/>
      <c r="B35" s="51"/>
      <c r="C35" s="51"/>
      <c r="D35" s="52"/>
      <c r="E35" s="51"/>
      <c r="F35" s="51"/>
      <c r="G35" s="53" t="str">
        <f t="shared" ca="1" si="0"/>
        <v/>
      </c>
    </row>
    <row r="36" spans="1:7" ht="16.05" customHeight="1" x14ac:dyDescent="0.25">
      <c r="A36" s="50"/>
      <c r="B36" s="51"/>
      <c r="C36" s="51"/>
      <c r="D36" s="52"/>
      <c r="E36" s="51"/>
      <c r="F36" s="51"/>
      <c r="G36" s="53" t="str">
        <f t="shared" ca="1" si="0"/>
        <v/>
      </c>
    </row>
    <row r="37" spans="1:7" ht="16.05" customHeight="1" x14ac:dyDescent="0.25">
      <c r="A37" s="50"/>
      <c r="B37" s="51"/>
      <c r="C37" s="51"/>
      <c r="D37" s="52"/>
      <c r="E37" s="51"/>
      <c r="F37" s="51"/>
      <c r="G37" s="53" t="str">
        <f t="shared" ca="1" si="0"/>
        <v/>
      </c>
    </row>
    <row r="38" spans="1:7" ht="16.05" customHeight="1" x14ac:dyDescent="0.25">
      <c r="A38" s="50"/>
      <c r="B38" s="51"/>
      <c r="C38" s="51"/>
      <c r="D38" s="52"/>
      <c r="E38" s="51"/>
      <c r="F38" s="51"/>
      <c r="G38" s="53" t="str">
        <f t="shared" ca="1" si="0"/>
        <v/>
      </c>
    </row>
    <row r="39" spans="1:7" ht="16.05" customHeight="1" x14ac:dyDescent="0.25">
      <c r="A39" s="50"/>
      <c r="B39" s="51"/>
      <c r="C39" s="51"/>
      <c r="D39" s="52"/>
      <c r="E39" s="51"/>
      <c r="F39" s="51"/>
      <c r="G39" s="53" t="str">
        <f t="shared" ca="1" si="0"/>
        <v/>
      </c>
    </row>
    <row r="40" spans="1:7" ht="16.05" customHeight="1" x14ac:dyDescent="0.25">
      <c r="A40" s="50"/>
      <c r="B40" s="51"/>
      <c r="C40" s="51"/>
      <c r="D40" s="52"/>
      <c r="E40" s="51"/>
      <c r="F40" s="51"/>
      <c r="G40" s="53" t="str">
        <f t="shared" ca="1" si="0"/>
        <v/>
      </c>
    </row>
    <row r="41" spans="1:7" ht="16.05" customHeight="1" x14ac:dyDescent="0.25">
      <c r="A41" s="50"/>
      <c r="B41" s="51"/>
      <c r="C41" s="51"/>
      <c r="D41" s="52"/>
      <c r="E41" s="51"/>
      <c r="F41" s="51"/>
      <c r="G41" s="53" t="str">
        <f t="shared" ca="1" si="0"/>
        <v/>
      </c>
    </row>
    <row r="42" spans="1:7" ht="16.05" customHeight="1" x14ac:dyDescent="0.25">
      <c r="A42" s="50"/>
      <c r="B42" s="51"/>
      <c r="C42" s="51"/>
      <c r="D42" s="52"/>
      <c r="E42" s="51"/>
      <c r="F42" s="51"/>
      <c r="G42" s="53" t="str">
        <f t="shared" ca="1" si="0"/>
        <v/>
      </c>
    </row>
    <row r="43" spans="1:7" ht="16.05" customHeight="1" x14ac:dyDescent="0.25">
      <c r="A43" s="50"/>
      <c r="B43" s="51"/>
      <c r="C43" s="51"/>
      <c r="D43" s="52"/>
      <c r="E43" s="51"/>
      <c r="F43" s="51"/>
      <c r="G43" s="53" t="str">
        <f t="shared" ca="1" si="0"/>
        <v/>
      </c>
    </row>
    <row r="44" spans="1:7" ht="16.05" customHeight="1" x14ac:dyDescent="0.25">
      <c r="A44" s="50"/>
      <c r="B44" s="51"/>
      <c r="C44" s="51"/>
      <c r="D44" s="52"/>
      <c r="E44" s="51"/>
      <c r="F44" s="51"/>
      <c r="G44" s="53" t="str">
        <f t="shared" ca="1" si="0"/>
        <v/>
      </c>
    </row>
    <row r="45" spans="1:7" ht="16.05" customHeight="1" x14ac:dyDescent="0.25">
      <c r="A45" s="50"/>
      <c r="B45" s="51"/>
      <c r="C45" s="51"/>
      <c r="D45" s="52"/>
      <c r="E45" s="51"/>
      <c r="F45" s="51"/>
      <c r="G45" s="53" t="str">
        <f t="shared" ca="1" si="0"/>
        <v/>
      </c>
    </row>
    <row r="46" spans="1:7" ht="16.05" customHeight="1" x14ac:dyDescent="0.25">
      <c r="A46" s="50"/>
      <c r="B46" s="51"/>
      <c r="C46" s="51"/>
      <c r="D46" s="52"/>
      <c r="E46" s="51"/>
      <c r="F46" s="51"/>
      <c r="G46" s="53" t="str">
        <f t="shared" ca="1" si="0"/>
        <v/>
      </c>
    </row>
    <row r="47" spans="1:7" ht="16.05" customHeight="1" x14ac:dyDescent="0.25">
      <c r="A47" s="50"/>
      <c r="B47" s="51"/>
      <c r="C47" s="51"/>
      <c r="D47" s="52"/>
      <c r="E47" s="51"/>
      <c r="F47" s="51"/>
      <c r="G47" s="53" t="str">
        <f t="shared" ca="1" si="0"/>
        <v/>
      </c>
    </row>
    <row r="48" spans="1:7" ht="16.05" customHeight="1" x14ac:dyDescent="0.25">
      <c r="A48" s="50"/>
      <c r="B48" s="51"/>
      <c r="C48" s="51"/>
      <c r="D48" s="52"/>
      <c r="E48" s="51"/>
      <c r="F48" s="51"/>
      <c r="G48" s="53" t="str">
        <f t="shared" ca="1" si="0"/>
        <v/>
      </c>
    </row>
    <row r="49" spans="1:7" ht="16.05" customHeight="1" x14ac:dyDescent="0.25">
      <c r="A49" s="50"/>
      <c r="B49" s="51"/>
      <c r="C49" s="51"/>
      <c r="D49" s="52"/>
      <c r="E49" s="51"/>
      <c r="F49" s="51"/>
      <c r="G49" s="53" t="str">
        <f t="shared" ca="1" si="0"/>
        <v/>
      </c>
    </row>
    <row r="50" spans="1:7" ht="16.05" customHeight="1" x14ac:dyDescent="0.25">
      <c r="A50" s="50"/>
      <c r="B50" s="51"/>
      <c r="C50" s="51"/>
      <c r="D50" s="52"/>
      <c r="E50" s="51"/>
      <c r="F50" s="51"/>
      <c r="G50" s="53" t="str">
        <f t="shared" ca="1" si="0"/>
        <v/>
      </c>
    </row>
    <row r="51" spans="1:7" ht="16.05" customHeight="1" x14ac:dyDescent="0.25">
      <c r="A51" s="50"/>
      <c r="B51" s="51"/>
      <c r="C51" s="51"/>
      <c r="D51" s="52"/>
      <c r="E51" s="51"/>
      <c r="F51" s="51"/>
      <c r="G51" s="53" t="str">
        <f t="shared" ca="1" si="0"/>
        <v/>
      </c>
    </row>
    <row r="52" spans="1:7" ht="16.05" customHeight="1" x14ac:dyDescent="0.25">
      <c r="A52" s="50"/>
      <c r="B52" s="51"/>
      <c r="C52" s="51"/>
      <c r="D52" s="52"/>
      <c r="E52" s="51"/>
      <c r="F52" s="51"/>
      <c r="G52" s="53" t="str">
        <f t="shared" ca="1" si="0"/>
        <v/>
      </c>
    </row>
    <row r="53" spans="1:7" ht="16.05" customHeight="1" x14ac:dyDescent="0.25">
      <c r="A53" s="50"/>
      <c r="B53" s="51"/>
      <c r="C53" s="51"/>
      <c r="D53" s="52"/>
      <c r="E53" s="51"/>
      <c r="F53" s="51"/>
      <c r="G53" s="53" t="str">
        <f t="shared" ca="1" si="0"/>
        <v/>
      </c>
    </row>
    <row r="54" spans="1:7" ht="16.05" customHeight="1" x14ac:dyDescent="0.25">
      <c r="A54" s="50"/>
      <c r="B54" s="51"/>
      <c r="C54" s="51"/>
      <c r="D54" s="52"/>
      <c r="E54" s="51"/>
      <c r="F54" s="51"/>
      <c r="G54" s="53" t="str">
        <f t="shared" ca="1" si="0"/>
        <v/>
      </c>
    </row>
    <row r="55" spans="1:7" ht="16.05" customHeight="1" x14ac:dyDescent="0.25">
      <c r="A55" s="50"/>
      <c r="B55" s="51"/>
      <c r="C55" s="51"/>
      <c r="D55" s="52"/>
      <c r="E55" s="51"/>
      <c r="F55" s="51"/>
      <c r="G55" s="53" t="str">
        <f t="shared" ca="1" si="0"/>
        <v/>
      </c>
    </row>
    <row r="56" spans="1:7" ht="16.05" customHeight="1" x14ac:dyDescent="0.25">
      <c r="A56" s="50"/>
      <c r="B56" s="51"/>
      <c r="C56" s="51"/>
      <c r="D56" s="52"/>
      <c r="E56" s="51"/>
      <c r="F56" s="51"/>
      <c r="G56" s="53" t="str">
        <f t="shared" ca="1" si="0"/>
        <v/>
      </c>
    </row>
    <row r="57" spans="1:7" ht="16.05" customHeight="1" x14ac:dyDescent="0.25">
      <c r="A57" s="50"/>
      <c r="B57" s="51"/>
      <c r="C57" s="51"/>
      <c r="D57" s="52"/>
      <c r="E57" s="51"/>
      <c r="F57" s="51"/>
      <c r="G57" s="53" t="str">
        <f t="shared" ca="1" si="0"/>
        <v/>
      </c>
    </row>
    <row r="58" spans="1:7" ht="16.05" customHeight="1" x14ac:dyDescent="0.25">
      <c r="A58" s="50"/>
      <c r="B58" s="51"/>
      <c r="C58" s="51"/>
      <c r="D58" s="52"/>
      <c r="E58" s="51"/>
      <c r="F58" s="51"/>
      <c r="G58" s="53" t="str">
        <f t="shared" ca="1" si="0"/>
        <v/>
      </c>
    </row>
    <row r="59" spans="1:7" ht="16.05" customHeight="1" x14ac:dyDescent="0.25">
      <c r="A59" s="50"/>
      <c r="B59" s="51"/>
      <c r="C59" s="51"/>
      <c r="D59" s="52"/>
      <c r="E59" s="51"/>
      <c r="F59" s="51"/>
      <c r="G59" s="53" t="str">
        <f t="shared" ca="1" si="0"/>
        <v/>
      </c>
    </row>
    <row r="60" spans="1:7" ht="16.05" customHeight="1" x14ac:dyDescent="0.25">
      <c r="A60" s="50"/>
      <c r="B60" s="51"/>
      <c r="C60" s="51"/>
      <c r="D60" s="52"/>
      <c r="E60" s="51"/>
      <c r="F60" s="51"/>
      <c r="G60" s="53" t="str">
        <f t="shared" ca="1" si="0"/>
        <v/>
      </c>
    </row>
    <row r="61" spans="1:7" ht="16.05" customHeight="1" x14ac:dyDescent="0.25">
      <c r="A61" s="50"/>
      <c r="B61" s="51"/>
      <c r="C61" s="51"/>
      <c r="D61" s="52"/>
      <c r="E61" s="51"/>
      <c r="F61" s="51"/>
      <c r="G61" s="53" t="str">
        <f t="shared" ca="1" si="0"/>
        <v/>
      </c>
    </row>
    <row r="62" spans="1:7" ht="16.05" customHeight="1" x14ac:dyDescent="0.25">
      <c r="A62" s="50"/>
      <c r="B62" s="51"/>
      <c r="C62" s="51"/>
      <c r="D62" s="52"/>
      <c r="E62" s="51"/>
      <c r="F62" s="51"/>
      <c r="G62" s="53" t="str">
        <f t="shared" ca="1" si="0"/>
        <v/>
      </c>
    </row>
    <row r="63" spans="1:7" ht="16.05" customHeight="1" x14ac:dyDescent="0.25">
      <c r="A63" s="50"/>
      <c r="B63" s="51"/>
      <c r="C63" s="51"/>
      <c r="D63" s="52"/>
      <c r="E63" s="51"/>
      <c r="F63" s="51"/>
      <c r="G63" s="53" t="str">
        <f t="shared" ca="1" si="0"/>
        <v/>
      </c>
    </row>
    <row r="64" spans="1:7" ht="16.05" customHeight="1" x14ac:dyDescent="0.25">
      <c r="A64" s="50"/>
      <c r="B64" s="51"/>
      <c r="C64" s="51"/>
      <c r="D64" s="52"/>
      <c r="E64" s="51"/>
      <c r="F64" s="51"/>
      <c r="G64" s="53" t="str">
        <f t="shared" ca="1" si="0"/>
        <v/>
      </c>
    </row>
    <row r="65" spans="1:7" ht="16.05" customHeight="1" x14ac:dyDescent="0.25">
      <c r="A65" s="50"/>
      <c r="B65" s="51"/>
      <c r="C65" s="51"/>
      <c r="D65" s="52"/>
      <c r="E65" s="51"/>
      <c r="F65" s="51"/>
      <c r="G65" s="53" t="str">
        <f t="shared" ca="1" si="0"/>
        <v/>
      </c>
    </row>
    <row r="66" spans="1:7" ht="16.05" customHeight="1" x14ac:dyDescent="0.25">
      <c r="A66" s="50"/>
      <c r="B66" s="51"/>
      <c r="C66" s="51"/>
      <c r="D66" s="52"/>
      <c r="E66" s="51"/>
      <c r="F66" s="51"/>
      <c r="G66" s="53" t="str">
        <f t="shared" ca="1" si="0"/>
        <v/>
      </c>
    </row>
    <row r="67" spans="1:7" ht="16.05" customHeight="1" x14ac:dyDescent="0.25">
      <c r="A67" s="50"/>
      <c r="B67" s="51"/>
      <c r="C67" s="51"/>
      <c r="D67" s="52"/>
      <c r="E67" s="51"/>
      <c r="F67" s="51"/>
      <c r="G67" s="53" t="str">
        <f t="shared" ca="1" si="0"/>
        <v/>
      </c>
    </row>
    <row r="68" spans="1:7" ht="16.05" customHeight="1" x14ac:dyDescent="0.25">
      <c r="A68" s="50"/>
      <c r="B68" s="51"/>
      <c r="C68" s="51"/>
      <c r="D68" s="52"/>
      <c r="E68" s="51"/>
      <c r="F68" s="51"/>
      <c r="G68" s="53" t="str">
        <f t="shared" ca="1" si="0"/>
        <v/>
      </c>
    </row>
    <row r="69" spans="1:7" ht="16.05" customHeight="1" x14ac:dyDescent="0.25">
      <c r="A69" s="50"/>
      <c r="B69" s="51"/>
      <c r="C69" s="51"/>
      <c r="D69" s="52"/>
      <c r="E69" s="51"/>
      <c r="F69" s="51"/>
      <c r="G69" s="53" t="str">
        <f t="shared" ca="1" si="0"/>
        <v/>
      </c>
    </row>
    <row r="70" spans="1:7" ht="16.05" customHeight="1" x14ac:dyDescent="0.25">
      <c r="A70" s="50"/>
      <c r="B70" s="51"/>
      <c r="C70" s="51"/>
      <c r="D70" s="52"/>
      <c r="E70" s="51"/>
      <c r="F70" s="51"/>
      <c r="G70" s="53" t="str">
        <f t="shared" ca="1" si="0"/>
        <v/>
      </c>
    </row>
    <row r="71" spans="1:7" ht="16.05" customHeight="1" x14ac:dyDescent="0.25">
      <c r="A71" s="50"/>
      <c r="B71" s="51"/>
      <c r="C71" s="51"/>
      <c r="D71" s="52"/>
      <c r="E71" s="51"/>
      <c r="F71" s="51"/>
      <c r="G71" s="53" t="str">
        <f t="shared" ref="G71:G134" ca="1" si="1">IF(D71&lt;&gt;"",IF(DATE(YEAR(D71)+5,MONTH(D71),DAY(D71))&gt;TODAY(),"X","-"),"")</f>
        <v/>
      </c>
    </row>
    <row r="72" spans="1:7" ht="16.05" customHeight="1" x14ac:dyDescent="0.25">
      <c r="A72" s="50"/>
      <c r="B72" s="51"/>
      <c r="C72" s="51"/>
      <c r="D72" s="52"/>
      <c r="E72" s="51"/>
      <c r="F72" s="51"/>
      <c r="G72" s="53" t="str">
        <f t="shared" ca="1" si="1"/>
        <v/>
      </c>
    </row>
    <row r="73" spans="1:7" ht="16.05" customHeight="1" x14ac:dyDescent="0.25">
      <c r="A73" s="50"/>
      <c r="B73" s="51"/>
      <c r="C73" s="51"/>
      <c r="D73" s="52"/>
      <c r="E73" s="51"/>
      <c r="F73" s="51"/>
      <c r="G73" s="53" t="str">
        <f t="shared" ca="1" si="1"/>
        <v/>
      </c>
    </row>
    <row r="74" spans="1:7" ht="16.05" customHeight="1" x14ac:dyDescent="0.25">
      <c r="A74" s="50"/>
      <c r="B74" s="51"/>
      <c r="C74" s="51"/>
      <c r="D74" s="52"/>
      <c r="E74" s="51"/>
      <c r="F74" s="51"/>
      <c r="G74" s="53" t="str">
        <f t="shared" ca="1" si="1"/>
        <v/>
      </c>
    </row>
    <row r="75" spans="1:7" ht="16.05" customHeight="1" x14ac:dyDescent="0.25">
      <c r="A75" s="50"/>
      <c r="B75" s="51"/>
      <c r="C75" s="51"/>
      <c r="D75" s="52"/>
      <c r="E75" s="51"/>
      <c r="F75" s="51"/>
      <c r="G75" s="53" t="str">
        <f t="shared" ca="1" si="1"/>
        <v/>
      </c>
    </row>
    <row r="76" spans="1:7" ht="16.05" customHeight="1" x14ac:dyDescent="0.25">
      <c r="A76" s="50"/>
      <c r="B76" s="51"/>
      <c r="C76" s="51"/>
      <c r="D76" s="52"/>
      <c r="E76" s="51"/>
      <c r="F76" s="51"/>
      <c r="G76" s="53" t="str">
        <f t="shared" ca="1" si="1"/>
        <v/>
      </c>
    </row>
    <row r="77" spans="1:7" ht="16.05" customHeight="1" x14ac:dyDescent="0.25">
      <c r="A77" s="50"/>
      <c r="B77" s="51"/>
      <c r="C77" s="51"/>
      <c r="D77" s="52"/>
      <c r="E77" s="51"/>
      <c r="F77" s="51"/>
      <c r="G77" s="53" t="str">
        <f t="shared" ca="1" si="1"/>
        <v/>
      </c>
    </row>
    <row r="78" spans="1:7" ht="16.05" customHeight="1" x14ac:dyDescent="0.25">
      <c r="A78" s="50"/>
      <c r="B78" s="51"/>
      <c r="C78" s="51"/>
      <c r="D78" s="52"/>
      <c r="E78" s="51"/>
      <c r="F78" s="51"/>
      <c r="G78" s="53" t="str">
        <f t="shared" ca="1" si="1"/>
        <v/>
      </c>
    </row>
    <row r="79" spans="1:7" ht="16.05" customHeight="1" x14ac:dyDescent="0.25">
      <c r="A79" s="50"/>
      <c r="B79" s="51"/>
      <c r="C79" s="51"/>
      <c r="D79" s="52"/>
      <c r="E79" s="51"/>
      <c r="F79" s="51"/>
      <c r="G79" s="53" t="str">
        <f t="shared" ca="1" si="1"/>
        <v/>
      </c>
    </row>
    <row r="80" spans="1:7" ht="16.05" customHeight="1" x14ac:dyDescent="0.25">
      <c r="A80" s="50"/>
      <c r="B80" s="51"/>
      <c r="C80" s="51"/>
      <c r="D80" s="52"/>
      <c r="E80" s="51"/>
      <c r="F80" s="51"/>
      <c r="G80" s="53" t="str">
        <f t="shared" ca="1" si="1"/>
        <v/>
      </c>
    </row>
    <row r="81" spans="1:7" ht="16.05" customHeight="1" x14ac:dyDescent="0.25">
      <c r="A81" s="50"/>
      <c r="B81" s="51"/>
      <c r="C81" s="51"/>
      <c r="D81" s="52"/>
      <c r="E81" s="51"/>
      <c r="F81" s="51"/>
      <c r="G81" s="53" t="str">
        <f t="shared" ca="1" si="1"/>
        <v/>
      </c>
    </row>
    <row r="82" spans="1:7" ht="16.05" customHeight="1" x14ac:dyDescent="0.25">
      <c r="A82" s="50"/>
      <c r="B82" s="51"/>
      <c r="C82" s="51"/>
      <c r="D82" s="52"/>
      <c r="E82" s="51"/>
      <c r="F82" s="51"/>
      <c r="G82" s="53" t="str">
        <f t="shared" ca="1" si="1"/>
        <v/>
      </c>
    </row>
    <row r="83" spans="1:7" ht="16.05" customHeight="1" x14ac:dyDescent="0.25">
      <c r="A83" s="50"/>
      <c r="B83" s="51"/>
      <c r="C83" s="51"/>
      <c r="D83" s="52"/>
      <c r="E83" s="51"/>
      <c r="F83" s="51"/>
      <c r="G83" s="53" t="str">
        <f t="shared" ca="1" si="1"/>
        <v/>
      </c>
    </row>
    <row r="84" spans="1:7" ht="16.05" customHeight="1" x14ac:dyDescent="0.25">
      <c r="A84" s="50"/>
      <c r="B84" s="51"/>
      <c r="C84" s="51"/>
      <c r="D84" s="52"/>
      <c r="E84" s="51"/>
      <c r="F84" s="51"/>
      <c r="G84" s="53" t="str">
        <f t="shared" ca="1" si="1"/>
        <v/>
      </c>
    </row>
    <row r="85" spans="1:7" ht="16.05" customHeight="1" x14ac:dyDescent="0.25">
      <c r="A85" s="50"/>
      <c r="B85" s="51"/>
      <c r="C85" s="51"/>
      <c r="D85" s="52"/>
      <c r="E85" s="51"/>
      <c r="F85" s="51"/>
      <c r="G85" s="53" t="str">
        <f t="shared" ca="1" si="1"/>
        <v/>
      </c>
    </row>
    <row r="86" spans="1:7" ht="16.05" customHeight="1" x14ac:dyDescent="0.25">
      <c r="A86" s="50"/>
      <c r="B86" s="51"/>
      <c r="C86" s="51"/>
      <c r="D86" s="52"/>
      <c r="E86" s="51"/>
      <c r="F86" s="51"/>
      <c r="G86" s="53" t="str">
        <f t="shared" ca="1" si="1"/>
        <v/>
      </c>
    </row>
    <row r="87" spans="1:7" ht="16.05" customHeight="1" x14ac:dyDescent="0.25">
      <c r="A87" s="50"/>
      <c r="B87" s="51"/>
      <c r="C87" s="51"/>
      <c r="D87" s="52"/>
      <c r="E87" s="51"/>
      <c r="F87" s="51"/>
      <c r="G87" s="53" t="str">
        <f t="shared" ca="1" si="1"/>
        <v/>
      </c>
    </row>
    <row r="88" spans="1:7" ht="16.05" customHeight="1" x14ac:dyDescent="0.25">
      <c r="A88" s="50"/>
      <c r="B88" s="51"/>
      <c r="C88" s="51"/>
      <c r="D88" s="52"/>
      <c r="E88" s="51"/>
      <c r="F88" s="51"/>
      <c r="G88" s="53" t="str">
        <f t="shared" ca="1" si="1"/>
        <v/>
      </c>
    </row>
    <row r="89" spans="1:7" ht="16.05" customHeight="1" x14ac:dyDescent="0.25">
      <c r="A89" s="50"/>
      <c r="B89" s="51"/>
      <c r="C89" s="51"/>
      <c r="D89" s="52"/>
      <c r="E89" s="51"/>
      <c r="F89" s="51"/>
      <c r="G89" s="53" t="str">
        <f t="shared" ca="1" si="1"/>
        <v/>
      </c>
    </row>
    <row r="90" spans="1:7" ht="16.05" customHeight="1" x14ac:dyDescent="0.25">
      <c r="A90" s="50"/>
      <c r="B90" s="51"/>
      <c r="C90" s="51"/>
      <c r="D90" s="52"/>
      <c r="E90" s="51"/>
      <c r="F90" s="51"/>
      <c r="G90" s="53" t="str">
        <f t="shared" ca="1" si="1"/>
        <v/>
      </c>
    </row>
    <row r="91" spans="1:7" ht="16.05" customHeight="1" x14ac:dyDescent="0.25">
      <c r="A91" s="50"/>
      <c r="B91" s="51"/>
      <c r="C91" s="51"/>
      <c r="D91" s="52"/>
      <c r="E91" s="51"/>
      <c r="F91" s="51"/>
      <c r="G91" s="53" t="str">
        <f t="shared" ca="1" si="1"/>
        <v/>
      </c>
    </row>
    <row r="92" spans="1:7" ht="16.05" customHeight="1" x14ac:dyDescent="0.25">
      <c r="A92" s="50"/>
      <c r="B92" s="51"/>
      <c r="C92" s="51"/>
      <c r="D92" s="52"/>
      <c r="E92" s="51"/>
      <c r="F92" s="51"/>
      <c r="G92" s="53" t="str">
        <f t="shared" ca="1" si="1"/>
        <v/>
      </c>
    </row>
    <row r="93" spans="1:7" ht="16.05" customHeight="1" x14ac:dyDescent="0.25">
      <c r="A93" s="50"/>
      <c r="B93" s="51"/>
      <c r="C93" s="51"/>
      <c r="D93" s="52"/>
      <c r="E93" s="51"/>
      <c r="F93" s="51"/>
      <c r="G93" s="53" t="str">
        <f t="shared" ca="1" si="1"/>
        <v/>
      </c>
    </row>
    <row r="94" spans="1:7" ht="16.05" customHeight="1" x14ac:dyDescent="0.25">
      <c r="A94" s="50"/>
      <c r="B94" s="51"/>
      <c r="C94" s="51"/>
      <c r="D94" s="52"/>
      <c r="E94" s="51"/>
      <c r="F94" s="51"/>
      <c r="G94" s="53" t="str">
        <f t="shared" ca="1" si="1"/>
        <v/>
      </c>
    </row>
    <row r="95" spans="1:7" ht="16.05" customHeight="1" x14ac:dyDescent="0.25">
      <c r="A95" s="50"/>
      <c r="B95" s="51"/>
      <c r="C95" s="51"/>
      <c r="D95" s="52"/>
      <c r="E95" s="51"/>
      <c r="F95" s="51"/>
      <c r="G95" s="53" t="str">
        <f t="shared" ca="1" si="1"/>
        <v/>
      </c>
    </row>
    <row r="96" spans="1:7" ht="16.05" customHeight="1" x14ac:dyDescent="0.25">
      <c r="A96" s="50"/>
      <c r="B96" s="51"/>
      <c r="C96" s="51"/>
      <c r="D96" s="52"/>
      <c r="E96" s="51"/>
      <c r="F96" s="51"/>
      <c r="G96" s="53" t="str">
        <f t="shared" ca="1" si="1"/>
        <v/>
      </c>
    </row>
    <row r="97" spans="1:7" ht="16.05" customHeight="1" x14ac:dyDescent="0.25">
      <c r="A97" s="50"/>
      <c r="B97" s="51"/>
      <c r="C97" s="51"/>
      <c r="D97" s="52"/>
      <c r="E97" s="51"/>
      <c r="F97" s="51"/>
      <c r="G97" s="53" t="str">
        <f t="shared" ca="1" si="1"/>
        <v/>
      </c>
    </row>
    <row r="98" spans="1:7" ht="16.05" customHeight="1" x14ac:dyDescent="0.25">
      <c r="A98" s="50"/>
      <c r="B98" s="51"/>
      <c r="C98" s="51"/>
      <c r="D98" s="52"/>
      <c r="E98" s="51"/>
      <c r="F98" s="51"/>
      <c r="G98" s="53" t="str">
        <f t="shared" ca="1" si="1"/>
        <v/>
      </c>
    </row>
    <row r="99" spans="1:7" ht="16.05" customHeight="1" x14ac:dyDescent="0.25">
      <c r="A99" s="50"/>
      <c r="B99" s="51"/>
      <c r="C99" s="51"/>
      <c r="D99" s="52"/>
      <c r="E99" s="51"/>
      <c r="F99" s="51"/>
      <c r="G99" s="53" t="str">
        <f t="shared" ca="1" si="1"/>
        <v/>
      </c>
    </row>
    <row r="100" spans="1:7" ht="16.05" customHeight="1" x14ac:dyDescent="0.25">
      <c r="A100" s="50"/>
      <c r="B100" s="51"/>
      <c r="C100" s="51"/>
      <c r="D100" s="52"/>
      <c r="E100" s="51"/>
      <c r="F100" s="51"/>
      <c r="G100" s="53" t="str">
        <f t="shared" ca="1" si="1"/>
        <v/>
      </c>
    </row>
    <row r="101" spans="1:7" ht="16.05" customHeight="1" x14ac:dyDescent="0.25">
      <c r="A101" s="50"/>
      <c r="B101" s="51"/>
      <c r="C101" s="51"/>
      <c r="D101" s="52"/>
      <c r="E101" s="51"/>
      <c r="F101" s="51"/>
      <c r="G101" s="53" t="str">
        <f t="shared" ca="1" si="1"/>
        <v/>
      </c>
    </row>
    <row r="102" spans="1:7" ht="16.05" customHeight="1" x14ac:dyDescent="0.25">
      <c r="A102" s="50"/>
      <c r="B102" s="51"/>
      <c r="C102" s="51"/>
      <c r="D102" s="52"/>
      <c r="E102" s="51"/>
      <c r="F102" s="51"/>
      <c r="G102" s="53" t="str">
        <f t="shared" ca="1" si="1"/>
        <v/>
      </c>
    </row>
    <row r="103" spans="1:7" ht="16.05" customHeight="1" x14ac:dyDescent="0.25">
      <c r="A103" s="50"/>
      <c r="B103" s="51"/>
      <c r="C103" s="51"/>
      <c r="D103" s="52"/>
      <c r="E103" s="51"/>
      <c r="F103" s="51"/>
      <c r="G103" s="53" t="str">
        <f t="shared" ca="1" si="1"/>
        <v/>
      </c>
    </row>
    <row r="104" spans="1:7" ht="16.05" customHeight="1" x14ac:dyDescent="0.25">
      <c r="A104" s="50"/>
      <c r="B104" s="51"/>
      <c r="C104" s="51"/>
      <c r="D104" s="52"/>
      <c r="E104" s="51"/>
      <c r="F104" s="51"/>
      <c r="G104" s="53" t="str">
        <f t="shared" ca="1" si="1"/>
        <v/>
      </c>
    </row>
    <row r="105" spans="1:7" ht="16.05" customHeight="1" x14ac:dyDescent="0.25">
      <c r="A105" s="50"/>
      <c r="B105" s="51"/>
      <c r="C105" s="51"/>
      <c r="D105" s="52"/>
      <c r="E105" s="51"/>
      <c r="F105" s="51"/>
      <c r="G105" s="53" t="str">
        <f t="shared" ca="1" si="1"/>
        <v/>
      </c>
    </row>
    <row r="106" spans="1:7" ht="16.05" customHeight="1" x14ac:dyDescent="0.25">
      <c r="A106" s="50"/>
      <c r="B106" s="51"/>
      <c r="C106" s="51"/>
      <c r="D106" s="52"/>
      <c r="E106" s="51"/>
      <c r="F106" s="51"/>
      <c r="G106" s="53" t="str">
        <f t="shared" ca="1" si="1"/>
        <v/>
      </c>
    </row>
    <row r="107" spans="1:7" ht="16.05" customHeight="1" x14ac:dyDescent="0.25">
      <c r="A107" s="50"/>
      <c r="B107" s="51"/>
      <c r="C107" s="51"/>
      <c r="D107" s="52"/>
      <c r="E107" s="51"/>
      <c r="F107" s="51"/>
      <c r="G107" s="53" t="str">
        <f t="shared" ca="1" si="1"/>
        <v/>
      </c>
    </row>
    <row r="108" spans="1:7" ht="16.05" customHeight="1" x14ac:dyDescent="0.25">
      <c r="A108" s="50"/>
      <c r="B108" s="51"/>
      <c r="C108" s="51"/>
      <c r="D108" s="52"/>
      <c r="E108" s="51"/>
      <c r="F108" s="51"/>
      <c r="G108" s="53" t="str">
        <f t="shared" ca="1" si="1"/>
        <v/>
      </c>
    </row>
    <row r="109" spans="1:7" ht="16.05" customHeight="1" x14ac:dyDescent="0.25">
      <c r="A109" s="50"/>
      <c r="B109" s="51"/>
      <c r="C109" s="51"/>
      <c r="D109" s="52"/>
      <c r="E109" s="51"/>
      <c r="F109" s="51"/>
      <c r="G109" s="53" t="str">
        <f t="shared" ca="1" si="1"/>
        <v/>
      </c>
    </row>
    <row r="110" spans="1:7" ht="16.05" customHeight="1" x14ac:dyDescent="0.25">
      <c r="A110" s="50"/>
      <c r="B110" s="51"/>
      <c r="C110" s="51"/>
      <c r="D110" s="52"/>
      <c r="E110" s="51"/>
      <c r="F110" s="51"/>
      <c r="G110" s="53" t="str">
        <f t="shared" ca="1" si="1"/>
        <v/>
      </c>
    </row>
    <row r="111" spans="1:7" ht="16.05" customHeight="1" x14ac:dyDescent="0.25">
      <c r="A111" s="50"/>
      <c r="B111" s="51"/>
      <c r="C111" s="51"/>
      <c r="D111" s="52"/>
      <c r="E111" s="51"/>
      <c r="F111" s="51"/>
      <c r="G111" s="53" t="str">
        <f t="shared" ca="1" si="1"/>
        <v/>
      </c>
    </row>
    <row r="112" spans="1:7" ht="16.05" customHeight="1" x14ac:dyDescent="0.25">
      <c r="A112" s="50"/>
      <c r="B112" s="51"/>
      <c r="C112" s="51"/>
      <c r="D112" s="52"/>
      <c r="E112" s="51"/>
      <c r="F112" s="51"/>
      <c r="G112" s="53" t="str">
        <f t="shared" ca="1" si="1"/>
        <v/>
      </c>
    </row>
    <row r="113" spans="1:7" ht="16.05" customHeight="1" x14ac:dyDescent="0.25">
      <c r="A113" s="50"/>
      <c r="B113" s="51"/>
      <c r="C113" s="51"/>
      <c r="D113" s="52"/>
      <c r="E113" s="51"/>
      <c r="F113" s="51"/>
      <c r="G113" s="53" t="str">
        <f t="shared" ca="1" si="1"/>
        <v/>
      </c>
    </row>
    <row r="114" spans="1:7" ht="16.05" customHeight="1" x14ac:dyDescent="0.25">
      <c r="A114" s="50"/>
      <c r="B114" s="51"/>
      <c r="C114" s="51"/>
      <c r="D114" s="52"/>
      <c r="E114" s="51"/>
      <c r="F114" s="51"/>
      <c r="G114" s="53" t="str">
        <f t="shared" ca="1" si="1"/>
        <v/>
      </c>
    </row>
    <row r="115" spans="1:7" ht="16.05" customHeight="1" x14ac:dyDescent="0.25">
      <c r="A115" s="50"/>
      <c r="B115" s="51"/>
      <c r="C115" s="51"/>
      <c r="D115" s="52"/>
      <c r="E115" s="51"/>
      <c r="F115" s="51"/>
      <c r="G115" s="53" t="str">
        <f t="shared" ca="1" si="1"/>
        <v/>
      </c>
    </row>
    <row r="116" spans="1:7" ht="16.05" customHeight="1" x14ac:dyDescent="0.25">
      <c r="A116" s="50"/>
      <c r="B116" s="51"/>
      <c r="C116" s="51"/>
      <c r="D116" s="52"/>
      <c r="E116" s="51"/>
      <c r="F116" s="51"/>
      <c r="G116" s="53" t="str">
        <f t="shared" ca="1" si="1"/>
        <v/>
      </c>
    </row>
    <row r="117" spans="1:7" ht="16.05" customHeight="1" x14ac:dyDescent="0.25">
      <c r="A117" s="50"/>
      <c r="B117" s="51"/>
      <c r="C117" s="51"/>
      <c r="D117" s="52"/>
      <c r="E117" s="51"/>
      <c r="F117" s="51"/>
      <c r="G117" s="53" t="str">
        <f t="shared" ca="1" si="1"/>
        <v/>
      </c>
    </row>
    <row r="118" spans="1:7" ht="16.05" customHeight="1" x14ac:dyDescent="0.25">
      <c r="A118" s="50"/>
      <c r="B118" s="51"/>
      <c r="C118" s="51"/>
      <c r="D118" s="52"/>
      <c r="E118" s="51"/>
      <c r="F118" s="51"/>
      <c r="G118" s="53" t="str">
        <f t="shared" ca="1" si="1"/>
        <v/>
      </c>
    </row>
    <row r="119" spans="1:7" ht="16.05" customHeight="1" x14ac:dyDescent="0.25">
      <c r="A119" s="50"/>
      <c r="B119" s="51"/>
      <c r="C119" s="51"/>
      <c r="D119" s="52"/>
      <c r="E119" s="51"/>
      <c r="F119" s="51"/>
      <c r="G119" s="53" t="str">
        <f t="shared" ca="1" si="1"/>
        <v/>
      </c>
    </row>
    <row r="120" spans="1:7" ht="16.05" customHeight="1" x14ac:dyDescent="0.25">
      <c r="A120" s="50"/>
      <c r="B120" s="51"/>
      <c r="C120" s="51"/>
      <c r="D120" s="52"/>
      <c r="E120" s="51"/>
      <c r="F120" s="51"/>
      <c r="G120" s="53" t="str">
        <f t="shared" ca="1" si="1"/>
        <v/>
      </c>
    </row>
    <row r="121" spans="1:7" ht="16.05" customHeight="1" x14ac:dyDescent="0.25">
      <c r="A121" s="50"/>
      <c r="B121" s="51"/>
      <c r="C121" s="51"/>
      <c r="D121" s="52"/>
      <c r="E121" s="51"/>
      <c r="F121" s="51"/>
      <c r="G121" s="53" t="str">
        <f t="shared" ca="1" si="1"/>
        <v/>
      </c>
    </row>
    <row r="122" spans="1:7" ht="16.05" customHeight="1" x14ac:dyDescent="0.25">
      <c r="A122" s="50"/>
      <c r="B122" s="51"/>
      <c r="C122" s="51"/>
      <c r="D122" s="52"/>
      <c r="E122" s="51"/>
      <c r="F122" s="51"/>
      <c r="G122" s="53" t="str">
        <f t="shared" ca="1" si="1"/>
        <v/>
      </c>
    </row>
    <row r="123" spans="1:7" ht="16.05" customHeight="1" x14ac:dyDescent="0.25">
      <c r="A123" s="50"/>
      <c r="B123" s="51"/>
      <c r="C123" s="51"/>
      <c r="D123" s="52"/>
      <c r="E123" s="51"/>
      <c r="F123" s="51"/>
      <c r="G123" s="53" t="str">
        <f t="shared" ca="1" si="1"/>
        <v/>
      </c>
    </row>
    <row r="124" spans="1:7" ht="16.05" customHeight="1" x14ac:dyDescent="0.25">
      <c r="A124" s="50"/>
      <c r="B124" s="51"/>
      <c r="C124" s="51"/>
      <c r="D124" s="52"/>
      <c r="E124" s="51"/>
      <c r="F124" s="51"/>
      <c r="G124" s="53" t="str">
        <f t="shared" ca="1" si="1"/>
        <v/>
      </c>
    </row>
    <row r="125" spans="1:7" ht="16.05" customHeight="1" x14ac:dyDescent="0.25">
      <c r="A125" s="50"/>
      <c r="B125" s="51"/>
      <c r="C125" s="51"/>
      <c r="D125" s="52"/>
      <c r="E125" s="51"/>
      <c r="F125" s="51"/>
      <c r="G125" s="53" t="str">
        <f t="shared" ca="1" si="1"/>
        <v/>
      </c>
    </row>
    <row r="126" spans="1:7" ht="16.05" customHeight="1" x14ac:dyDescent="0.25">
      <c r="A126" s="50"/>
      <c r="B126" s="51"/>
      <c r="C126" s="51"/>
      <c r="D126" s="52"/>
      <c r="E126" s="51"/>
      <c r="F126" s="51"/>
      <c r="G126" s="53" t="str">
        <f t="shared" ca="1" si="1"/>
        <v/>
      </c>
    </row>
    <row r="127" spans="1:7" ht="16.05" customHeight="1" x14ac:dyDescent="0.25">
      <c r="A127" s="50"/>
      <c r="B127" s="51"/>
      <c r="C127" s="51"/>
      <c r="D127" s="52"/>
      <c r="E127" s="51"/>
      <c r="F127" s="51"/>
      <c r="G127" s="53" t="str">
        <f t="shared" ca="1" si="1"/>
        <v/>
      </c>
    </row>
    <row r="128" spans="1:7" ht="16.05" customHeight="1" x14ac:dyDescent="0.25">
      <c r="A128" s="50"/>
      <c r="B128" s="51"/>
      <c r="C128" s="51"/>
      <c r="D128" s="52"/>
      <c r="E128" s="51"/>
      <c r="F128" s="51"/>
      <c r="G128" s="53" t="str">
        <f t="shared" ca="1" si="1"/>
        <v/>
      </c>
    </row>
    <row r="129" spans="1:7" ht="16.05" customHeight="1" x14ac:dyDescent="0.25">
      <c r="A129" s="50"/>
      <c r="B129" s="51"/>
      <c r="C129" s="51"/>
      <c r="D129" s="52"/>
      <c r="E129" s="51"/>
      <c r="F129" s="51"/>
      <c r="G129" s="53" t="str">
        <f t="shared" ca="1" si="1"/>
        <v/>
      </c>
    </row>
    <row r="130" spans="1:7" ht="16.05" customHeight="1" x14ac:dyDescent="0.25">
      <c r="A130" s="50"/>
      <c r="B130" s="51"/>
      <c r="C130" s="51"/>
      <c r="D130" s="52"/>
      <c r="E130" s="51"/>
      <c r="F130" s="51"/>
      <c r="G130" s="53" t="str">
        <f t="shared" ca="1" si="1"/>
        <v/>
      </c>
    </row>
    <row r="131" spans="1:7" ht="16.05" customHeight="1" x14ac:dyDescent="0.25">
      <c r="A131" s="50"/>
      <c r="B131" s="51"/>
      <c r="C131" s="51"/>
      <c r="D131" s="52"/>
      <c r="E131" s="51"/>
      <c r="F131" s="51"/>
      <c r="G131" s="53" t="str">
        <f t="shared" ca="1" si="1"/>
        <v/>
      </c>
    </row>
    <row r="132" spans="1:7" ht="16.05" customHeight="1" x14ac:dyDescent="0.25">
      <c r="A132" s="50"/>
      <c r="B132" s="51"/>
      <c r="C132" s="51"/>
      <c r="D132" s="52"/>
      <c r="E132" s="51"/>
      <c r="F132" s="51"/>
      <c r="G132" s="53" t="str">
        <f t="shared" ca="1" si="1"/>
        <v/>
      </c>
    </row>
    <row r="133" spans="1:7" ht="16.05" customHeight="1" x14ac:dyDescent="0.25">
      <c r="A133" s="50"/>
      <c r="B133" s="51"/>
      <c r="C133" s="51"/>
      <c r="D133" s="52"/>
      <c r="E133" s="51"/>
      <c r="F133" s="51"/>
      <c r="G133" s="53" t="str">
        <f t="shared" ca="1" si="1"/>
        <v/>
      </c>
    </row>
    <row r="134" spans="1:7" ht="16.05" customHeight="1" x14ac:dyDescent="0.25">
      <c r="A134" s="50"/>
      <c r="B134" s="51"/>
      <c r="C134" s="51"/>
      <c r="D134" s="52"/>
      <c r="E134" s="51"/>
      <c r="F134" s="51"/>
      <c r="G134" s="53" t="str">
        <f t="shared" ca="1" si="1"/>
        <v/>
      </c>
    </row>
    <row r="135" spans="1:7" ht="16.05" customHeight="1" x14ac:dyDescent="0.25">
      <c r="A135" s="50"/>
      <c r="B135" s="51"/>
      <c r="C135" s="51"/>
      <c r="D135" s="52"/>
      <c r="E135" s="51"/>
      <c r="F135" s="51"/>
      <c r="G135" s="53" t="str">
        <f t="shared" ref="G135:G198" ca="1" si="2">IF(D135&lt;&gt;"",IF(DATE(YEAR(D135)+5,MONTH(D135),DAY(D135))&gt;TODAY(),"X","-"),"")</f>
        <v/>
      </c>
    </row>
    <row r="136" spans="1:7" ht="16.05" customHeight="1" x14ac:dyDescent="0.25">
      <c r="A136" s="50"/>
      <c r="B136" s="51"/>
      <c r="C136" s="51"/>
      <c r="D136" s="52"/>
      <c r="E136" s="51"/>
      <c r="F136" s="51"/>
      <c r="G136" s="53" t="str">
        <f t="shared" ca="1" si="2"/>
        <v/>
      </c>
    </row>
    <row r="137" spans="1:7" ht="16.05" customHeight="1" x14ac:dyDescent="0.25">
      <c r="A137" s="50"/>
      <c r="B137" s="51"/>
      <c r="C137" s="51"/>
      <c r="D137" s="52"/>
      <c r="E137" s="51"/>
      <c r="F137" s="51"/>
      <c r="G137" s="53" t="str">
        <f t="shared" ca="1" si="2"/>
        <v/>
      </c>
    </row>
    <row r="138" spans="1:7" ht="16.05" customHeight="1" x14ac:dyDescent="0.25">
      <c r="A138" s="50"/>
      <c r="B138" s="51"/>
      <c r="C138" s="51"/>
      <c r="D138" s="52"/>
      <c r="E138" s="51"/>
      <c r="F138" s="51"/>
      <c r="G138" s="53" t="str">
        <f t="shared" ca="1" si="2"/>
        <v/>
      </c>
    </row>
    <row r="139" spans="1:7" ht="16.05" customHeight="1" x14ac:dyDescent="0.25">
      <c r="A139" s="50"/>
      <c r="B139" s="51"/>
      <c r="C139" s="51"/>
      <c r="D139" s="52"/>
      <c r="E139" s="51"/>
      <c r="F139" s="51"/>
      <c r="G139" s="53" t="str">
        <f t="shared" ca="1" si="2"/>
        <v/>
      </c>
    </row>
    <row r="140" spans="1:7" ht="16.05" customHeight="1" x14ac:dyDescent="0.25">
      <c r="A140" s="50"/>
      <c r="B140" s="51"/>
      <c r="C140" s="51"/>
      <c r="D140" s="52"/>
      <c r="E140" s="51"/>
      <c r="F140" s="51"/>
      <c r="G140" s="53" t="str">
        <f t="shared" ca="1" si="2"/>
        <v/>
      </c>
    </row>
    <row r="141" spans="1:7" ht="16.05" customHeight="1" x14ac:dyDescent="0.25">
      <c r="A141" s="50"/>
      <c r="B141" s="51"/>
      <c r="C141" s="51"/>
      <c r="D141" s="52"/>
      <c r="E141" s="51"/>
      <c r="F141" s="51"/>
      <c r="G141" s="53" t="str">
        <f t="shared" ca="1" si="2"/>
        <v/>
      </c>
    </row>
    <row r="142" spans="1:7" ht="16.05" customHeight="1" x14ac:dyDescent="0.25">
      <c r="A142" s="50"/>
      <c r="B142" s="51"/>
      <c r="C142" s="51"/>
      <c r="D142" s="52"/>
      <c r="E142" s="51"/>
      <c r="F142" s="51"/>
      <c r="G142" s="53" t="str">
        <f t="shared" ca="1" si="2"/>
        <v/>
      </c>
    </row>
    <row r="143" spans="1:7" ht="16.05" customHeight="1" x14ac:dyDescent="0.25">
      <c r="A143" s="50"/>
      <c r="B143" s="51"/>
      <c r="C143" s="51"/>
      <c r="D143" s="52"/>
      <c r="E143" s="51"/>
      <c r="F143" s="51"/>
      <c r="G143" s="53" t="str">
        <f t="shared" ca="1" si="2"/>
        <v/>
      </c>
    </row>
    <row r="144" spans="1:7" ht="16.05" customHeight="1" x14ac:dyDescent="0.25">
      <c r="A144" s="50"/>
      <c r="B144" s="51"/>
      <c r="C144" s="51"/>
      <c r="D144" s="52"/>
      <c r="E144" s="51"/>
      <c r="F144" s="51"/>
      <c r="G144" s="53" t="str">
        <f t="shared" ca="1" si="2"/>
        <v/>
      </c>
    </row>
    <row r="145" spans="1:7" ht="16.05" customHeight="1" x14ac:dyDescent="0.25">
      <c r="A145" s="50"/>
      <c r="B145" s="51"/>
      <c r="C145" s="51"/>
      <c r="D145" s="52"/>
      <c r="E145" s="51"/>
      <c r="F145" s="51"/>
      <c r="G145" s="53" t="str">
        <f t="shared" ca="1" si="2"/>
        <v/>
      </c>
    </row>
    <row r="146" spans="1:7" ht="16.05" customHeight="1" x14ac:dyDescent="0.25">
      <c r="A146" s="50"/>
      <c r="B146" s="51"/>
      <c r="C146" s="51"/>
      <c r="D146" s="52"/>
      <c r="E146" s="51"/>
      <c r="F146" s="51"/>
      <c r="G146" s="53" t="str">
        <f t="shared" ca="1" si="2"/>
        <v/>
      </c>
    </row>
    <row r="147" spans="1:7" ht="16.05" customHeight="1" x14ac:dyDescent="0.25">
      <c r="A147" s="50"/>
      <c r="B147" s="51"/>
      <c r="C147" s="51"/>
      <c r="D147" s="52"/>
      <c r="E147" s="51"/>
      <c r="F147" s="51"/>
      <c r="G147" s="53" t="str">
        <f t="shared" ca="1" si="2"/>
        <v/>
      </c>
    </row>
    <row r="148" spans="1:7" ht="16.05" customHeight="1" x14ac:dyDescent="0.25">
      <c r="A148" s="50"/>
      <c r="B148" s="51"/>
      <c r="C148" s="51"/>
      <c r="D148" s="52"/>
      <c r="E148" s="51"/>
      <c r="F148" s="51"/>
      <c r="G148" s="53" t="str">
        <f t="shared" ca="1" si="2"/>
        <v/>
      </c>
    </row>
    <row r="149" spans="1:7" ht="16.05" customHeight="1" x14ac:dyDescent="0.25">
      <c r="A149" s="50"/>
      <c r="B149" s="51"/>
      <c r="C149" s="51"/>
      <c r="D149" s="52"/>
      <c r="E149" s="51"/>
      <c r="F149" s="51"/>
      <c r="G149" s="53" t="str">
        <f t="shared" ca="1" si="2"/>
        <v/>
      </c>
    </row>
    <row r="150" spans="1:7" ht="16.05" customHeight="1" x14ac:dyDescent="0.25">
      <c r="A150" s="50"/>
      <c r="B150" s="51"/>
      <c r="C150" s="51"/>
      <c r="D150" s="52"/>
      <c r="E150" s="51"/>
      <c r="F150" s="51"/>
      <c r="G150" s="53" t="str">
        <f t="shared" ca="1" si="2"/>
        <v/>
      </c>
    </row>
    <row r="151" spans="1:7" ht="16.05" customHeight="1" x14ac:dyDescent="0.25">
      <c r="A151" s="50"/>
      <c r="B151" s="51"/>
      <c r="C151" s="51"/>
      <c r="D151" s="52"/>
      <c r="E151" s="51"/>
      <c r="F151" s="51"/>
      <c r="G151" s="53" t="str">
        <f t="shared" ca="1" si="2"/>
        <v/>
      </c>
    </row>
    <row r="152" spans="1:7" ht="16.05" customHeight="1" x14ac:dyDescent="0.25">
      <c r="A152" s="50"/>
      <c r="B152" s="51"/>
      <c r="C152" s="51"/>
      <c r="D152" s="52"/>
      <c r="E152" s="51"/>
      <c r="F152" s="51"/>
      <c r="G152" s="53" t="str">
        <f t="shared" ca="1" si="2"/>
        <v/>
      </c>
    </row>
    <row r="153" spans="1:7" ht="16.05" customHeight="1" x14ac:dyDescent="0.25">
      <c r="A153" s="50"/>
      <c r="B153" s="51"/>
      <c r="C153" s="51"/>
      <c r="D153" s="52"/>
      <c r="E153" s="51"/>
      <c r="F153" s="51"/>
      <c r="G153" s="53" t="str">
        <f t="shared" ca="1" si="2"/>
        <v/>
      </c>
    </row>
    <row r="154" spans="1:7" ht="16.05" customHeight="1" x14ac:dyDescent="0.25">
      <c r="A154" s="50"/>
      <c r="B154" s="51"/>
      <c r="C154" s="51"/>
      <c r="D154" s="52"/>
      <c r="E154" s="51"/>
      <c r="F154" s="51"/>
      <c r="G154" s="53" t="str">
        <f t="shared" ca="1" si="2"/>
        <v/>
      </c>
    </row>
    <row r="155" spans="1:7" ht="16.05" customHeight="1" x14ac:dyDescent="0.25">
      <c r="A155" s="50"/>
      <c r="B155" s="51"/>
      <c r="C155" s="51"/>
      <c r="D155" s="52"/>
      <c r="E155" s="51"/>
      <c r="F155" s="51"/>
      <c r="G155" s="53" t="str">
        <f t="shared" ca="1" si="2"/>
        <v/>
      </c>
    </row>
    <row r="156" spans="1:7" ht="16.05" customHeight="1" x14ac:dyDescent="0.25">
      <c r="A156" s="50"/>
      <c r="B156" s="51"/>
      <c r="C156" s="51"/>
      <c r="D156" s="52"/>
      <c r="E156" s="51"/>
      <c r="F156" s="51"/>
      <c r="G156" s="53" t="str">
        <f t="shared" ca="1" si="2"/>
        <v/>
      </c>
    </row>
    <row r="157" spans="1:7" ht="16.05" customHeight="1" x14ac:dyDescent="0.25">
      <c r="A157" s="50"/>
      <c r="B157" s="51"/>
      <c r="C157" s="51"/>
      <c r="D157" s="52"/>
      <c r="E157" s="51"/>
      <c r="F157" s="51"/>
      <c r="G157" s="53" t="str">
        <f t="shared" ca="1" si="2"/>
        <v/>
      </c>
    </row>
    <row r="158" spans="1:7" ht="16.05" customHeight="1" x14ac:dyDescent="0.25">
      <c r="A158" s="50"/>
      <c r="B158" s="51"/>
      <c r="C158" s="51"/>
      <c r="D158" s="52"/>
      <c r="E158" s="51"/>
      <c r="F158" s="51"/>
      <c r="G158" s="53" t="str">
        <f t="shared" ca="1" si="2"/>
        <v/>
      </c>
    </row>
    <row r="159" spans="1:7" ht="16.05" customHeight="1" x14ac:dyDescent="0.25">
      <c r="A159" s="50"/>
      <c r="B159" s="51"/>
      <c r="C159" s="51"/>
      <c r="D159" s="52"/>
      <c r="E159" s="51"/>
      <c r="F159" s="51"/>
      <c r="G159" s="53" t="str">
        <f t="shared" ca="1" si="2"/>
        <v/>
      </c>
    </row>
    <row r="160" spans="1:7" ht="16.05" customHeight="1" x14ac:dyDescent="0.25">
      <c r="A160" s="50"/>
      <c r="B160" s="51"/>
      <c r="C160" s="51"/>
      <c r="D160" s="52"/>
      <c r="E160" s="51"/>
      <c r="F160" s="51"/>
      <c r="G160" s="53" t="str">
        <f t="shared" ca="1" si="2"/>
        <v/>
      </c>
    </row>
    <row r="161" spans="1:7" ht="16.05" customHeight="1" x14ac:dyDescent="0.25">
      <c r="A161" s="50"/>
      <c r="B161" s="51"/>
      <c r="C161" s="51"/>
      <c r="D161" s="52"/>
      <c r="E161" s="51"/>
      <c r="F161" s="51"/>
      <c r="G161" s="53" t="str">
        <f t="shared" ca="1" si="2"/>
        <v/>
      </c>
    </row>
    <row r="162" spans="1:7" ht="16.05" customHeight="1" x14ac:dyDescent="0.25">
      <c r="A162" s="50"/>
      <c r="B162" s="51"/>
      <c r="C162" s="51"/>
      <c r="D162" s="52"/>
      <c r="E162" s="51"/>
      <c r="F162" s="51"/>
      <c r="G162" s="53" t="str">
        <f t="shared" ca="1" si="2"/>
        <v/>
      </c>
    </row>
    <row r="163" spans="1:7" ht="16.05" customHeight="1" x14ac:dyDescent="0.25">
      <c r="A163" s="50"/>
      <c r="B163" s="51"/>
      <c r="C163" s="51"/>
      <c r="D163" s="52"/>
      <c r="E163" s="51"/>
      <c r="F163" s="51"/>
      <c r="G163" s="53" t="str">
        <f t="shared" ca="1" si="2"/>
        <v/>
      </c>
    </row>
    <row r="164" spans="1:7" ht="16.05" customHeight="1" x14ac:dyDescent="0.25">
      <c r="A164" s="50"/>
      <c r="B164" s="51"/>
      <c r="C164" s="51"/>
      <c r="D164" s="52"/>
      <c r="E164" s="51"/>
      <c r="F164" s="51"/>
      <c r="G164" s="53" t="str">
        <f t="shared" ca="1" si="2"/>
        <v/>
      </c>
    </row>
    <row r="165" spans="1:7" ht="16.05" customHeight="1" x14ac:dyDescent="0.25">
      <c r="A165" s="50"/>
      <c r="B165" s="51"/>
      <c r="C165" s="51"/>
      <c r="D165" s="52"/>
      <c r="E165" s="51"/>
      <c r="F165" s="51"/>
      <c r="G165" s="53" t="str">
        <f t="shared" ca="1" si="2"/>
        <v/>
      </c>
    </row>
    <row r="166" spans="1:7" ht="16.05" customHeight="1" x14ac:dyDescent="0.25">
      <c r="A166" s="50"/>
      <c r="B166" s="51"/>
      <c r="C166" s="51"/>
      <c r="D166" s="52"/>
      <c r="E166" s="51"/>
      <c r="F166" s="51"/>
      <c r="G166" s="53" t="str">
        <f t="shared" ca="1" si="2"/>
        <v/>
      </c>
    </row>
    <row r="167" spans="1:7" ht="16.05" customHeight="1" x14ac:dyDescent="0.25">
      <c r="A167" s="50"/>
      <c r="B167" s="51"/>
      <c r="C167" s="51"/>
      <c r="D167" s="52"/>
      <c r="E167" s="51"/>
      <c r="F167" s="51"/>
      <c r="G167" s="53" t="str">
        <f t="shared" ca="1" si="2"/>
        <v/>
      </c>
    </row>
    <row r="168" spans="1:7" ht="16.05" customHeight="1" x14ac:dyDescent="0.25">
      <c r="A168" s="50"/>
      <c r="B168" s="51"/>
      <c r="C168" s="51"/>
      <c r="D168" s="52"/>
      <c r="E168" s="51"/>
      <c r="F168" s="51"/>
      <c r="G168" s="53" t="str">
        <f t="shared" ca="1" si="2"/>
        <v/>
      </c>
    </row>
    <row r="169" spans="1:7" ht="16.05" customHeight="1" x14ac:dyDescent="0.25">
      <c r="A169" s="50"/>
      <c r="B169" s="51"/>
      <c r="C169" s="51"/>
      <c r="D169" s="52"/>
      <c r="E169" s="51"/>
      <c r="F169" s="51"/>
      <c r="G169" s="53" t="str">
        <f t="shared" ca="1" si="2"/>
        <v/>
      </c>
    </row>
    <row r="170" spans="1:7" ht="16.05" customHeight="1" x14ac:dyDescent="0.25">
      <c r="A170" s="50"/>
      <c r="B170" s="51"/>
      <c r="C170" s="51"/>
      <c r="D170" s="52"/>
      <c r="E170" s="51"/>
      <c r="F170" s="51"/>
      <c r="G170" s="53" t="str">
        <f t="shared" ca="1" si="2"/>
        <v/>
      </c>
    </row>
    <row r="171" spans="1:7" ht="16.05" customHeight="1" x14ac:dyDescent="0.25">
      <c r="A171" s="50"/>
      <c r="B171" s="51"/>
      <c r="C171" s="51"/>
      <c r="D171" s="52"/>
      <c r="E171" s="51"/>
      <c r="F171" s="51"/>
      <c r="G171" s="53" t="str">
        <f t="shared" ca="1" si="2"/>
        <v/>
      </c>
    </row>
    <row r="172" spans="1:7" ht="16.05" customHeight="1" x14ac:dyDescent="0.25">
      <c r="A172" s="50"/>
      <c r="B172" s="51"/>
      <c r="C172" s="51"/>
      <c r="D172" s="52"/>
      <c r="E172" s="51"/>
      <c r="F172" s="51"/>
      <c r="G172" s="53" t="str">
        <f t="shared" ca="1" si="2"/>
        <v/>
      </c>
    </row>
    <row r="173" spans="1:7" ht="16.05" customHeight="1" x14ac:dyDescent="0.25">
      <c r="A173" s="50"/>
      <c r="B173" s="51"/>
      <c r="C173" s="51"/>
      <c r="D173" s="52"/>
      <c r="E173" s="51"/>
      <c r="F173" s="51"/>
      <c r="G173" s="53" t="str">
        <f t="shared" ca="1" si="2"/>
        <v/>
      </c>
    </row>
    <row r="174" spans="1:7" ht="16.05" customHeight="1" x14ac:dyDescent="0.25">
      <c r="A174" s="50"/>
      <c r="B174" s="51"/>
      <c r="C174" s="51"/>
      <c r="D174" s="52"/>
      <c r="E174" s="51"/>
      <c r="F174" s="51"/>
      <c r="G174" s="53" t="str">
        <f t="shared" ca="1" si="2"/>
        <v/>
      </c>
    </row>
    <row r="175" spans="1:7" ht="16.05" customHeight="1" x14ac:dyDescent="0.25">
      <c r="A175" s="50"/>
      <c r="B175" s="51"/>
      <c r="C175" s="51"/>
      <c r="D175" s="52"/>
      <c r="E175" s="51"/>
      <c r="F175" s="51"/>
      <c r="G175" s="53" t="str">
        <f t="shared" ca="1" si="2"/>
        <v/>
      </c>
    </row>
    <row r="176" spans="1:7" ht="16.05" customHeight="1" x14ac:dyDescent="0.25">
      <c r="A176" s="50"/>
      <c r="B176" s="51"/>
      <c r="C176" s="51"/>
      <c r="D176" s="52"/>
      <c r="E176" s="51"/>
      <c r="F176" s="51"/>
      <c r="G176" s="53" t="str">
        <f t="shared" ca="1" si="2"/>
        <v/>
      </c>
    </row>
    <row r="177" spans="1:7" ht="16.05" customHeight="1" x14ac:dyDescent="0.25">
      <c r="A177" s="50"/>
      <c r="B177" s="51"/>
      <c r="C177" s="51"/>
      <c r="D177" s="52"/>
      <c r="E177" s="51"/>
      <c r="F177" s="51"/>
      <c r="G177" s="53" t="str">
        <f t="shared" ca="1" si="2"/>
        <v/>
      </c>
    </row>
    <row r="178" spans="1:7" ht="16.05" customHeight="1" x14ac:dyDescent="0.25">
      <c r="A178" s="50"/>
      <c r="B178" s="51"/>
      <c r="C178" s="51"/>
      <c r="D178" s="52"/>
      <c r="E178" s="51"/>
      <c r="F178" s="51"/>
      <c r="G178" s="53" t="str">
        <f t="shared" ca="1" si="2"/>
        <v/>
      </c>
    </row>
    <row r="179" spans="1:7" ht="16.05" customHeight="1" x14ac:dyDescent="0.25">
      <c r="A179" s="50"/>
      <c r="B179" s="51"/>
      <c r="C179" s="51"/>
      <c r="D179" s="52"/>
      <c r="E179" s="51"/>
      <c r="F179" s="51"/>
      <c r="G179" s="53" t="str">
        <f t="shared" ca="1" si="2"/>
        <v/>
      </c>
    </row>
    <row r="180" spans="1:7" ht="16.05" customHeight="1" x14ac:dyDescent="0.25">
      <c r="A180" s="50"/>
      <c r="B180" s="51"/>
      <c r="C180" s="51"/>
      <c r="D180" s="52"/>
      <c r="E180" s="51"/>
      <c r="F180" s="51"/>
      <c r="G180" s="53" t="str">
        <f t="shared" ca="1" si="2"/>
        <v/>
      </c>
    </row>
    <row r="181" spans="1:7" ht="16.05" customHeight="1" x14ac:dyDescent="0.25">
      <c r="A181" s="50"/>
      <c r="B181" s="51"/>
      <c r="C181" s="51"/>
      <c r="D181" s="52"/>
      <c r="E181" s="51"/>
      <c r="F181" s="51"/>
      <c r="G181" s="53" t="str">
        <f t="shared" ca="1" si="2"/>
        <v/>
      </c>
    </row>
    <row r="182" spans="1:7" ht="16.05" customHeight="1" x14ac:dyDescent="0.25">
      <c r="A182" s="50"/>
      <c r="B182" s="51"/>
      <c r="C182" s="51"/>
      <c r="D182" s="52"/>
      <c r="E182" s="51"/>
      <c r="F182" s="51"/>
      <c r="G182" s="53" t="str">
        <f t="shared" ca="1" si="2"/>
        <v/>
      </c>
    </row>
    <row r="183" spans="1:7" ht="16.05" customHeight="1" x14ac:dyDescent="0.25">
      <c r="A183" s="50"/>
      <c r="B183" s="51"/>
      <c r="C183" s="51"/>
      <c r="D183" s="52"/>
      <c r="E183" s="51"/>
      <c r="F183" s="51"/>
      <c r="G183" s="53" t="str">
        <f t="shared" ca="1" si="2"/>
        <v/>
      </c>
    </row>
    <row r="184" spans="1:7" ht="16.05" customHeight="1" x14ac:dyDescent="0.25">
      <c r="A184" s="50"/>
      <c r="B184" s="51"/>
      <c r="C184" s="51"/>
      <c r="D184" s="52"/>
      <c r="E184" s="51"/>
      <c r="F184" s="51"/>
      <c r="G184" s="53" t="str">
        <f t="shared" ca="1" si="2"/>
        <v/>
      </c>
    </row>
    <row r="185" spans="1:7" ht="16.05" customHeight="1" x14ac:dyDescent="0.25">
      <c r="A185" s="50"/>
      <c r="B185" s="51"/>
      <c r="C185" s="51"/>
      <c r="D185" s="52"/>
      <c r="E185" s="51"/>
      <c r="F185" s="51"/>
      <c r="G185" s="53" t="str">
        <f t="shared" ca="1" si="2"/>
        <v/>
      </c>
    </row>
    <row r="186" spans="1:7" ht="16.05" customHeight="1" x14ac:dyDescent="0.25">
      <c r="A186" s="50"/>
      <c r="B186" s="51"/>
      <c r="C186" s="51"/>
      <c r="D186" s="52"/>
      <c r="E186" s="51"/>
      <c r="F186" s="51"/>
      <c r="G186" s="53" t="str">
        <f t="shared" ca="1" si="2"/>
        <v/>
      </c>
    </row>
    <row r="187" spans="1:7" ht="16.05" customHeight="1" x14ac:dyDescent="0.25">
      <c r="A187" s="50"/>
      <c r="B187" s="51"/>
      <c r="C187" s="51"/>
      <c r="D187" s="52"/>
      <c r="E187" s="51"/>
      <c r="F187" s="51"/>
      <c r="G187" s="53" t="str">
        <f t="shared" ca="1" si="2"/>
        <v/>
      </c>
    </row>
    <row r="188" spans="1:7" ht="16.05" customHeight="1" x14ac:dyDescent="0.25">
      <c r="A188" s="50"/>
      <c r="B188" s="51"/>
      <c r="C188" s="51"/>
      <c r="D188" s="52"/>
      <c r="E188" s="51"/>
      <c r="F188" s="51"/>
      <c r="G188" s="53" t="str">
        <f t="shared" ca="1" si="2"/>
        <v/>
      </c>
    </row>
    <row r="189" spans="1:7" ht="16.05" customHeight="1" x14ac:dyDescent="0.25">
      <c r="A189" s="50"/>
      <c r="B189" s="51"/>
      <c r="C189" s="51"/>
      <c r="D189" s="52"/>
      <c r="E189" s="51"/>
      <c r="F189" s="51"/>
      <c r="G189" s="53" t="str">
        <f t="shared" ca="1" si="2"/>
        <v/>
      </c>
    </row>
    <row r="190" spans="1:7" ht="16.05" customHeight="1" x14ac:dyDescent="0.25">
      <c r="A190" s="50"/>
      <c r="B190" s="51"/>
      <c r="C190" s="51"/>
      <c r="D190" s="52"/>
      <c r="E190" s="51"/>
      <c r="F190" s="51"/>
      <c r="G190" s="53" t="str">
        <f t="shared" ca="1" si="2"/>
        <v/>
      </c>
    </row>
    <row r="191" spans="1:7" ht="16.05" customHeight="1" x14ac:dyDescent="0.25">
      <c r="A191" s="50"/>
      <c r="B191" s="51"/>
      <c r="C191" s="51"/>
      <c r="D191" s="52"/>
      <c r="E191" s="51"/>
      <c r="F191" s="51"/>
      <c r="G191" s="53" t="str">
        <f t="shared" ca="1" si="2"/>
        <v/>
      </c>
    </row>
    <row r="192" spans="1:7" ht="16.05" customHeight="1" x14ac:dyDescent="0.25">
      <c r="A192" s="50"/>
      <c r="B192" s="51"/>
      <c r="C192" s="51"/>
      <c r="D192" s="52"/>
      <c r="E192" s="51"/>
      <c r="F192" s="51"/>
      <c r="G192" s="53" t="str">
        <f t="shared" ca="1" si="2"/>
        <v/>
      </c>
    </row>
    <row r="193" spans="1:7" ht="16.05" customHeight="1" x14ac:dyDescent="0.25">
      <c r="A193" s="50"/>
      <c r="B193" s="51"/>
      <c r="C193" s="51"/>
      <c r="D193" s="52"/>
      <c r="E193" s="51"/>
      <c r="F193" s="51"/>
      <c r="G193" s="53" t="str">
        <f t="shared" ca="1" si="2"/>
        <v/>
      </c>
    </row>
    <row r="194" spans="1:7" ht="16.05" customHeight="1" x14ac:dyDescent="0.25">
      <c r="A194" s="50"/>
      <c r="B194" s="51"/>
      <c r="C194" s="51"/>
      <c r="D194" s="52"/>
      <c r="E194" s="51"/>
      <c r="F194" s="51"/>
      <c r="G194" s="53" t="str">
        <f t="shared" ca="1" si="2"/>
        <v/>
      </c>
    </row>
    <row r="195" spans="1:7" ht="16.05" customHeight="1" x14ac:dyDescent="0.25">
      <c r="A195" s="50"/>
      <c r="B195" s="51"/>
      <c r="C195" s="51"/>
      <c r="D195" s="52"/>
      <c r="E195" s="51"/>
      <c r="F195" s="51"/>
      <c r="G195" s="53" t="str">
        <f t="shared" ca="1" si="2"/>
        <v/>
      </c>
    </row>
    <row r="196" spans="1:7" ht="16.05" customHeight="1" x14ac:dyDescent="0.25">
      <c r="A196" s="50"/>
      <c r="B196" s="51"/>
      <c r="C196" s="51"/>
      <c r="D196" s="52"/>
      <c r="E196" s="51"/>
      <c r="F196" s="51"/>
      <c r="G196" s="53" t="str">
        <f t="shared" ca="1" si="2"/>
        <v/>
      </c>
    </row>
    <row r="197" spans="1:7" ht="16.05" customHeight="1" x14ac:dyDescent="0.25">
      <c r="A197" s="50"/>
      <c r="B197" s="51"/>
      <c r="C197" s="51"/>
      <c r="D197" s="52"/>
      <c r="E197" s="51"/>
      <c r="F197" s="51"/>
      <c r="G197" s="53" t="str">
        <f t="shared" ca="1" si="2"/>
        <v/>
      </c>
    </row>
    <row r="198" spans="1:7" ht="16.05" customHeight="1" x14ac:dyDescent="0.25">
      <c r="A198" s="50"/>
      <c r="B198" s="51"/>
      <c r="C198" s="51"/>
      <c r="D198" s="52"/>
      <c r="E198" s="51"/>
      <c r="F198" s="51"/>
      <c r="G198" s="53" t="str">
        <f t="shared" ca="1" si="2"/>
        <v/>
      </c>
    </row>
    <row r="199" spans="1:7" ht="16.05" customHeight="1" x14ac:dyDescent="0.25">
      <c r="A199" s="50"/>
      <c r="B199" s="51"/>
      <c r="C199" s="51"/>
      <c r="D199" s="52"/>
      <c r="E199" s="51"/>
      <c r="F199" s="51"/>
      <c r="G199" s="53" t="str">
        <f t="shared" ref="G199:G204" ca="1" si="3">IF(D199&lt;&gt;"",IF(DATE(YEAR(D199)+5,MONTH(D199),DAY(D199))&gt;TODAY(),"X","-"),"")</f>
        <v/>
      </c>
    </row>
    <row r="200" spans="1:7" ht="16.05" customHeight="1" x14ac:dyDescent="0.25">
      <c r="A200" s="50"/>
      <c r="B200" s="51"/>
      <c r="C200" s="51"/>
      <c r="D200" s="52"/>
      <c r="E200" s="51"/>
      <c r="F200" s="51"/>
      <c r="G200" s="53" t="str">
        <f t="shared" ca="1" si="3"/>
        <v/>
      </c>
    </row>
    <row r="201" spans="1:7" ht="16.05" customHeight="1" x14ac:dyDescent="0.25">
      <c r="A201" s="50"/>
      <c r="B201" s="51"/>
      <c r="C201" s="51"/>
      <c r="D201" s="52"/>
      <c r="E201" s="51"/>
      <c r="F201" s="51"/>
      <c r="G201" s="53" t="str">
        <f t="shared" ca="1" si="3"/>
        <v/>
      </c>
    </row>
    <row r="202" spans="1:7" ht="16.05" customHeight="1" x14ac:dyDescent="0.25">
      <c r="A202" s="50"/>
      <c r="B202" s="51"/>
      <c r="C202" s="51"/>
      <c r="D202" s="52"/>
      <c r="E202" s="51"/>
      <c r="F202" s="51"/>
      <c r="G202" s="53" t="str">
        <f t="shared" ca="1" si="3"/>
        <v/>
      </c>
    </row>
    <row r="203" spans="1:7" ht="16.05" customHeight="1" x14ac:dyDescent="0.25">
      <c r="A203" s="50"/>
      <c r="B203" s="51"/>
      <c r="C203" s="51"/>
      <c r="D203" s="52"/>
      <c r="E203" s="51"/>
      <c r="F203" s="51"/>
      <c r="G203" s="53" t="str">
        <f t="shared" ca="1" si="3"/>
        <v/>
      </c>
    </row>
    <row r="204" spans="1:7" ht="16.05" customHeight="1" x14ac:dyDescent="0.25">
      <c r="A204" s="54"/>
      <c r="B204" s="55"/>
      <c r="C204" s="55"/>
      <c r="D204" s="56"/>
      <c r="E204" s="55"/>
      <c r="F204" s="55"/>
      <c r="G204" s="57" t="str">
        <f t="shared" ca="1" si="3"/>
        <v/>
      </c>
    </row>
    <row r="205" spans="1:7" ht="16.05" customHeight="1" x14ac:dyDescent="0.25">
      <c r="A205" s="58"/>
      <c r="B205" s="58"/>
      <c r="C205" s="58"/>
      <c r="D205" s="59"/>
      <c r="E205" s="58"/>
      <c r="F205" s="58"/>
      <c r="G205" s="60"/>
    </row>
  </sheetData>
  <sheetProtection sheet="1" selectLockedCells="1" sort="0" autoFilter="0"/>
  <autoFilter ref="A4:G4" xr:uid="{526B6AC0-0FDE-4013-AFB5-50B359C5CF1C}"/>
  <sortState xmlns:xlrd2="http://schemas.microsoft.com/office/spreadsheetml/2017/richdata2" ref="A5:F8">
    <sortCondition ref="D5:D8"/>
  </sortState>
  <mergeCells count="2">
    <mergeCell ref="A1:G1"/>
    <mergeCell ref="A2:G2"/>
  </mergeCells>
  <conditionalFormatting sqref="A5:G5">
    <cfRule type="expression" dxfId="2" priority="3">
      <formula>$G5="-"</formula>
    </cfRule>
  </conditionalFormatting>
  <conditionalFormatting sqref="A6:G6">
    <cfRule type="expression" dxfId="1" priority="2">
      <formula>$G6="-"</formula>
    </cfRule>
  </conditionalFormatting>
  <conditionalFormatting sqref="A7:G204">
    <cfRule type="expression" dxfId="0" priority="1">
      <formula>$G7="-"</formula>
    </cfRule>
  </conditionalFormatting>
  <printOptions horizontalCentered="1" verticalCentered="1"/>
  <pageMargins left="0.23622047244094491" right="0.23622047244094491" top="0.59055118110236227" bottom="0.74803149606299213" header="0.19685039370078741" footer="0.31496062992125984"/>
  <pageSetup paperSize="9" firstPageNumber="0" fitToHeight="10" orientation="landscape" horizontalDpi="300" verticalDpi="300" r:id="rId1"/>
  <headerFooter>
    <oddFooter xml:space="preserve">&amp;L&amp;"Liberation Sans,Corsivo"&amp;9&amp;K02-046&amp;F
Ordine degli Ingegneri della Provincia di Biella &amp;&amp; Antonello Bodo - 2020&amp;R&amp;"Liberation Sans,Normale"&amp;9&amp;K02-047Stampato in data &amp;D
Pag.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10C6A-F720-4969-ABD5-1E27EB43BA11}">
  <sheetPr codeName="Foglio3"/>
  <dimension ref="A1:W204"/>
  <sheetViews>
    <sheetView workbookViewId="0">
      <selection activeCell="E26" sqref="E26"/>
    </sheetView>
  </sheetViews>
  <sheetFormatPr defaultRowHeight="14.4" x14ac:dyDescent="0.3"/>
  <cols>
    <col min="1" max="1" width="20.5546875" customWidth="1"/>
    <col min="2" max="4" width="8.77734375" style="7"/>
    <col min="5" max="7" width="8.77734375" style="9"/>
    <col min="8" max="10" width="8.77734375" style="7"/>
    <col min="11" max="11" width="8.77734375" style="12"/>
    <col min="12" max="14" width="10.44140625" style="12" customWidth="1"/>
    <col min="15" max="15" width="8.77734375" style="17" customWidth="1"/>
    <col min="16" max="16" width="10.44140625" style="17" bestFit="1" customWidth="1"/>
    <col min="17" max="18" width="8.77734375" style="17"/>
    <col min="20" max="20" width="10.44140625" bestFit="1" customWidth="1"/>
    <col min="22" max="23" width="10.44140625" bestFit="1" customWidth="1"/>
  </cols>
  <sheetData>
    <row r="1" spans="1:23" x14ac:dyDescent="0.3">
      <c r="B1" s="84" t="s">
        <v>16</v>
      </c>
      <c r="C1" s="84"/>
      <c r="D1" s="84"/>
      <c r="E1" s="85" t="s">
        <v>1</v>
      </c>
      <c r="F1" s="85"/>
      <c r="G1" s="85"/>
      <c r="H1" s="84" t="s">
        <v>2</v>
      </c>
      <c r="I1" s="84"/>
      <c r="J1" s="84"/>
      <c r="K1" s="11" t="s">
        <v>17</v>
      </c>
      <c r="L1" s="11"/>
      <c r="M1" s="11"/>
      <c r="N1" s="11"/>
      <c r="O1" s="15"/>
      <c r="P1" s="16"/>
      <c r="Q1" s="16"/>
      <c r="R1" s="16"/>
      <c r="S1" s="4"/>
      <c r="T1" s="4"/>
    </row>
    <row r="2" spans="1:23" x14ac:dyDescent="0.3">
      <c r="A2" s="3" t="s">
        <v>0</v>
      </c>
      <c r="B2" s="7" t="s">
        <v>12</v>
      </c>
      <c r="C2" s="7" t="s">
        <v>18</v>
      </c>
      <c r="D2" s="7" t="s">
        <v>19</v>
      </c>
      <c r="F2" s="9" t="s">
        <v>18</v>
      </c>
      <c r="G2" s="9" t="s">
        <v>19</v>
      </c>
      <c r="I2" s="7" t="s">
        <v>18</v>
      </c>
      <c r="J2" s="7" t="s">
        <v>19</v>
      </c>
      <c r="K2" s="86" t="s">
        <v>18</v>
      </c>
      <c r="L2" s="86"/>
      <c r="M2" s="86"/>
      <c r="N2" s="86"/>
      <c r="O2" s="15" t="s">
        <v>19</v>
      </c>
      <c r="P2" s="16"/>
      <c r="Q2" s="16"/>
      <c r="R2" s="16"/>
    </row>
    <row r="3" spans="1:23" s="6" customFormat="1" x14ac:dyDescent="0.3">
      <c r="A3" s="5">
        <v>36526</v>
      </c>
      <c r="B3" s="8">
        <v>0</v>
      </c>
      <c r="C3" s="8">
        <v>0</v>
      </c>
      <c r="D3" s="8">
        <v>0</v>
      </c>
      <c r="E3" s="10">
        <v>0</v>
      </c>
      <c r="F3" s="10">
        <v>0</v>
      </c>
      <c r="G3" s="10">
        <v>0</v>
      </c>
      <c r="H3" s="8">
        <v>0</v>
      </c>
      <c r="I3" s="8">
        <v>0</v>
      </c>
      <c r="J3" s="8">
        <v>0</v>
      </c>
      <c r="K3" s="12">
        <f ca="1">IF(SUM(K4:K203)=0,1,0)</f>
        <v>0</v>
      </c>
      <c r="L3" s="13">
        <f t="shared" ref="L3:L8" si="0">A3</f>
        <v>36526</v>
      </c>
      <c r="M3" s="20">
        <v>0</v>
      </c>
      <c r="N3" s="20">
        <v>0</v>
      </c>
      <c r="O3" s="17">
        <f ca="1">IF(SUM(O4:O203)=0,1,0)</f>
        <v>0</v>
      </c>
      <c r="P3" s="18">
        <f>A3</f>
        <v>36526</v>
      </c>
      <c r="Q3" s="21">
        <v>0</v>
      </c>
      <c r="R3" s="21">
        <v>0</v>
      </c>
    </row>
    <row r="4" spans="1:23" x14ac:dyDescent="0.3">
      <c r="A4" s="2" t="str">
        <f>IF(Elenco_Corsi!D5&lt;&gt;"",DATE(YEAR(Elenco_Corsi!D5)+5,MONTH(Elenco_Corsi!D5),DAY(Elenco_Corsi!D5)),"")</f>
        <v/>
      </c>
      <c r="B4" s="7">
        <f ca="1">IF(A4&lt;&gt;"",IF(TODAY()&lt;A4,1,0),0)</f>
        <v>0</v>
      </c>
      <c r="C4" s="7">
        <f ca="1">Elenco_Corsi!E5*B4</f>
        <v>0</v>
      </c>
      <c r="D4" s="7">
        <f ca="1">Elenco_Corsi!F5*B4</f>
        <v>0</v>
      </c>
      <c r="E4" s="9">
        <f t="shared" ref="E4:E35" si="1">IF(A4&lt;&gt;"",IF(tre_mesi&lt;A4,1,0),0)</f>
        <v>0</v>
      </c>
      <c r="F4" s="9">
        <f>Elenco_Corsi!E5*E4</f>
        <v>0</v>
      </c>
      <c r="G4" s="9">
        <f>Elenco_Corsi!F5*E4</f>
        <v>0</v>
      </c>
      <c r="H4" s="7">
        <f t="shared" ref="H4:H35" si="2">IF(A4&lt;&gt;"",IF(sei_mesi&lt;A4,1,0),0)</f>
        <v>0</v>
      </c>
      <c r="I4" s="7">
        <f>Elenco_Corsi!E5*H4</f>
        <v>0</v>
      </c>
      <c r="J4" s="7">
        <f>Elenco_Corsi!F5*H4</f>
        <v>0</v>
      </c>
      <c r="K4" s="12">
        <f ca="1">IF(M4&lt;40,1,0)</f>
        <v>1</v>
      </c>
      <c r="L4" s="14" t="str">
        <f t="shared" si="0"/>
        <v/>
      </c>
      <c r="M4" s="12">
        <f ca="1">SUMPRODUCT(B5:$B$202,C5:$C$202)</f>
        <v>0</v>
      </c>
      <c r="N4" s="12">
        <f ca="1">IF(M4&gt;=40,0,40-M4)</f>
        <v>40</v>
      </c>
      <c r="O4" s="17">
        <f ca="1">IF(Q4&lt;40,1,0)</f>
        <v>1</v>
      </c>
      <c r="P4" s="19" t="str">
        <f>A4</f>
        <v/>
      </c>
      <c r="Q4" s="17">
        <f ca="1">SUMPRODUCT(B5:$B$202,D5:$D$202)</f>
        <v>0</v>
      </c>
      <c r="R4" s="17">
        <f ca="1">IF(Q4&gt;=40,0,40-Q4)</f>
        <v>40</v>
      </c>
      <c r="V4" t="s">
        <v>1</v>
      </c>
      <c r="W4" s="1">
        <f ca="1">DATE(YEAR(NOW()),MONTH(NOW())+3,DAY(NOW()))</f>
        <v>44454</v>
      </c>
    </row>
    <row r="5" spans="1:23" x14ac:dyDescent="0.3">
      <c r="A5" s="2" t="str">
        <f>IF(Elenco_Corsi!D6&lt;&gt;"",DATE(YEAR(Elenco_Corsi!D6)+5,MONTH(Elenco_Corsi!D6),DAY(Elenco_Corsi!D6)),"")</f>
        <v/>
      </c>
      <c r="B5" s="7">
        <f t="shared" ref="B5:B68" ca="1" si="3">IF(A5&lt;&gt;"",IF(TODAY()&lt;A5,1,0),0)</f>
        <v>0</v>
      </c>
      <c r="C5" s="7">
        <f ca="1">Elenco_Corsi!E6*B5</f>
        <v>0</v>
      </c>
      <c r="D5" s="7">
        <f ca="1">Elenco_Corsi!F6*B5</f>
        <v>0</v>
      </c>
      <c r="E5" s="9">
        <f t="shared" si="1"/>
        <v>0</v>
      </c>
      <c r="F5" s="9">
        <f>Elenco_Corsi!E6*E5</f>
        <v>0</v>
      </c>
      <c r="G5" s="9">
        <f>Elenco_Corsi!F6*E5</f>
        <v>0</v>
      </c>
      <c r="H5" s="7">
        <f t="shared" si="2"/>
        <v>0</v>
      </c>
      <c r="I5" s="7">
        <f>Elenco_Corsi!E6*H5</f>
        <v>0</v>
      </c>
      <c r="J5" s="7">
        <f>Elenco_Corsi!F6*H5</f>
        <v>0</v>
      </c>
      <c r="K5" s="12">
        <f ca="1">IF(AND(M5&lt;40,M4&gt;=40),1,0)</f>
        <v>0</v>
      </c>
      <c r="L5" s="14" t="str">
        <f t="shared" si="0"/>
        <v/>
      </c>
      <c r="M5" s="12">
        <f ca="1">SUMPRODUCT(B6:$B$202,C6:$C$202)</f>
        <v>0</v>
      </c>
      <c r="N5" s="12">
        <f t="shared" ref="N5:N68" ca="1" si="4">IF(M5&gt;=40,0,40-M5)</f>
        <v>40</v>
      </c>
      <c r="O5" s="17">
        <f ca="1">IF(AND(Q5&lt;40,Q4&gt;=40),1,0)</f>
        <v>0</v>
      </c>
      <c r="P5" s="19" t="str">
        <f t="shared" ref="P5:P8" si="5">A5</f>
        <v/>
      </c>
      <c r="Q5" s="17">
        <f ca="1">SUMPRODUCT(B6:$B$202,D6:$D$202)</f>
        <v>0</v>
      </c>
      <c r="R5" s="17">
        <f t="shared" ref="R5:R68" ca="1" si="6">IF(Q5&gt;=40,0,40-Q5)</f>
        <v>40</v>
      </c>
      <c r="V5" t="s">
        <v>2</v>
      </c>
      <c r="W5" s="1">
        <f ca="1">DATE(YEAR(NOW()),MONTH(NOW())+6,DAY(NOW()))</f>
        <v>44545</v>
      </c>
    </row>
    <row r="6" spans="1:23" x14ac:dyDescent="0.3">
      <c r="A6" s="2" t="str">
        <f>IF(Elenco_Corsi!D7&lt;&gt;"",DATE(YEAR(Elenco_Corsi!D7)+5,MONTH(Elenco_Corsi!D7),DAY(Elenco_Corsi!D7)),"")</f>
        <v/>
      </c>
      <c r="B6" s="7">
        <f t="shared" ca="1" si="3"/>
        <v>0</v>
      </c>
      <c r="C6" s="7">
        <f ca="1">Elenco_Corsi!E7*B6</f>
        <v>0</v>
      </c>
      <c r="D6" s="7">
        <f ca="1">Elenco_Corsi!F7*B6</f>
        <v>0</v>
      </c>
      <c r="E6" s="9">
        <f t="shared" si="1"/>
        <v>0</v>
      </c>
      <c r="F6" s="9">
        <f>Elenco_Corsi!E7*E6</f>
        <v>0</v>
      </c>
      <c r="G6" s="9">
        <f>Elenco_Corsi!F7*E6</f>
        <v>0</v>
      </c>
      <c r="H6" s="7">
        <f t="shared" si="2"/>
        <v>0</v>
      </c>
      <c r="I6" s="7">
        <f>Elenco_Corsi!E7*H6</f>
        <v>0</v>
      </c>
      <c r="J6" s="7">
        <f>Elenco_Corsi!F7*H6</f>
        <v>0</v>
      </c>
      <c r="K6" s="12">
        <f t="shared" ref="K6:K8" ca="1" si="7">IF(AND(M6&lt;40,M5&gt;=40),1,0)</f>
        <v>0</v>
      </c>
      <c r="L6" s="14" t="str">
        <f t="shared" si="0"/>
        <v/>
      </c>
      <c r="M6" s="12">
        <f ca="1">SUMPRODUCT(B7:$B$202,C7:$C$202)</f>
        <v>0</v>
      </c>
      <c r="N6" s="12">
        <f t="shared" ca="1" si="4"/>
        <v>40</v>
      </c>
      <c r="O6" s="17">
        <f t="shared" ref="O6:O8" ca="1" si="8">IF(AND(Q6&lt;40,Q5&gt;=40),1,0)</f>
        <v>0</v>
      </c>
      <c r="P6" s="19" t="str">
        <f t="shared" si="5"/>
        <v/>
      </c>
      <c r="Q6" s="17">
        <f ca="1">SUMPRODUCT(B7:$B$202,D7:$D$202)</f>
        <v>0</v>
      </c>
      <c r="R6" s="17">
        <f t="shared" ca="1" si="6"/>
        <v>40</v>
      </c>
    </row>
    <row r="7" spans="1:23" x14ac:dyDescent="0.3">
      <c r="A7" s="2" t="str">
        <f>IF(Elenco_Corsi!D8&lt;&gt;"",DATE(YEAR(Elenco_Corsi!D8)+5,MONTH(Elenco_Corsi!D8),DAY(Elenco_Corsi!D8)),"")</f>
        <v/>
      </c>
      <c r="B7" s="7">
        <f t="shared" ca="1" si="3"/>
        <v>0</v>
      </c>
      <c r="C7" s="7">
        <f ca="1">Elenco_Corsi!E8*B7</f>
        <v>0</v>
      </c>
      <c r="D7" s="7">
        <f ca="1">Elenco_Corsi!F8*B7</f>
        <v>0</v>
      </c>
      <c r="E7" s="9">
        <f t="shared" si="1"/>
        <v>0</v>
      </c>
      <c r="F7" s="9">
        <f>Elenco_Corsi!E8*E7</f>
        <v>0</v>
      </c>
      <c r="G7" s="9">
        <f>Elenco_Corsi!F8*E7</f>
        <v>0</v>
      </c>
      <c r="H7" s="7">
        <f t="shared" si="2"/>
        <v>0</v>
      </c>
      <c r="I7" s="7">
        <f>Elenco_Corsi!E8*H7</f>
        <v>0</v>
      </c>
      <c r="J7" s="7">
        <f>Elenco_Corsi!F8*H7</f>
        <v>0</v>
      </c>
      <c r="K7" s="12">
        <f t="shared" ca="1" si="7"/>
        <v>0</v>
      </c>
      <c r="L7" s="14" t="str">
        <f t="shared" si="0"/>
        <v/>
      </c>
      <c r="M7" s="12">
        <f ca="1">SUMPRODUCT(B8:$B$202,C8:$C$202)</f>
        <v>0</v>
      </c>
      <c r="N7" s="12">
        <f t="shared" ca="1" si="4"/>
        <v>40</v>
      </c>
      <c r="O7" s="17">
        <f t="shared" ca="1" si="8"/>
        <v>0</v>
      </c>
      <c r="P7" s="19" t="str">
        <f t="shared" si="5"/>
        <v/>
      </c>
      <c r="Q7" s="17">
        <f ca="1">SUMPRODUCT(B8:$B$202,D8:$D$202)</f>
        <v>0</v>
      </c>
      <c r="R7" s="17">
        <f t="shared" ca="1" si="6"/>
        <v>40</v>
      </c>
      <c r="V7" s="1"/>
    </row>
    <row r="8" spans="1:23" x14ac:dyDescent="0.3">
      <c r="A8" s="2" t="str">
        <f>IF(Elenco_Corsi!D9&lt;&gt;"",DATE(YEAR(Elenco_Corsi!D9)+5,MONTH(Elenco_Corsi!D9),DAY(Elenco_Corsi!D9)),"")</f>
        <v/>
      </c>
      <c r="B8" s="7">
        <f t="shared" ca="1" si="3"/>
        <v>0</v>
      </c>
      <c r="C8" s="7">
        <f ca="1">Elenco_Corsi!E9*B8</f>
        <v>0</v>
      </c>
      <c r="D8" s="7">
        <f ca="1">Elenco_Corsi!F9*B8</f>
        <v>0</v>
      </c>
      <c r="E8" s="9">
        <f t="shared" si="1"/>
        <v>0</v>
      </c>
      <c r="F8" s="9">
        <f>Elenco_Corsi!E9*E8</f>
        <v>0</v>
      </c>
      <c r="G8" s="9">
        <f>Elenco_Corsi!F9*E8</f>
        <v>0</v>
      </c>
      <c r="H8" s="7">
        <f t="shared" si="2"/>
        <v>0</v>
      </c>
      <c r="I8" s="7">
        <f>Elenco_Corsi!E9*H8</f>
        <v>0</v>
      </c>
      <c r="J8" s="7">
        <f>Elenco_Corsi!F9*H8</f>
        <v>0</v>
      </c>
      <c r="K8" s="12">
        <f t="shared" ca="1" si="7"/>
        <v>0</v>
      </c>
      <c r="L8" s="14" t="str">
        <f t="shared" si="0"/>
        <v/>
      </c>
      <c r="M8" s="12">
        <f ca="1">SUMPRODUCT(B9:$B$202,C9:$C$202)</f>
        <v>0</v>
      </c>
      <c r="N8" s="12">
        <f t="shared" ca="1" si="4"/>
        <v>40</v>
      </c>
      <c r="O8" s="17">
        <f t="shared" ca="1" si="8"/>
        <v>0</v>
      </c>
      <c r="P8" s="19" t="str">
        <f t="shared" si="5"/>
        <v/>
      </c>
      <c r="Q8" s="17">
        <f ca="1">SUMPRODUCT(B9:$B$202,D9:$D$202)</f>
        <v>0</v>
      </c>
      <c r="R8" s="17">
        <f t="shared" ca="1" si="6"/>
        <v>40</v>
      </c>
      <c r="V8" s="1"/>
    </row>
    <row r="9" spans="1:23" x14ac:dyDescent="0.3">
      <c r="A9" s="2" t="str">
        <f>IF(Elenco_Corsi!D10&lt;&gt;"",DATE(YEAR(Elenco_Corsi!D10)+5,MONTH(Elenco_Corsi!D10),DAY(Elenco_Corsi!D10)),"")</f>
        <v/>
      </c>
      <c r="B9" s="7">
        <f t="shared" ca="1" si="3"/>
        <v>0</v>
      </c>
      <c r="C9" s="7">
        <f ca="1">Elenco_Corsi!E10*B9</f>
        <v>0</v>
      </c>
      <c r="D9" s="7">
        <f ca="1">Elenco_Corsi!F10*B9</f>
        <v>0</v>
      </c>
      <c r="E9" s="9">
        <f t="shared" si="1"/>
        <v>0</v>
      </c>
      <c r="F9" s="9">
        <f>Elenco_Corsi!E10*E9</f>
        <v>0</v>
      </c>
      <c r="G9" s="9">
        <f>Elenco_Corsi!F10*E9</f>
        <v>0</v>
      </c>
      <c r="H9" s="7">
        <f t="shared" si="2"/>
        <v>0</v>
      </c>
      <c r="I9" s="7">
        <f>Elenco_Corsi!E10*H9</f>
        <v>0</v>
      </c>
      <c r="J9" s="7">
        <f>Elenco_Corsi!F10*H9</f>
        <v>0</v>
      </c>
      <c r="K9" s="12">
        <f t="shared" ref="K9:K72" ca="1" si="9">IF(AND(M9&lt;40,M8&gt;=40),1,0)</f>
        <v>0</v>
      </c>
      <c r="L9" s="14" t="str">
        <f t="shared" ref="L9:L72" si="10">A9</f>
        <v/>
      </c>
      <c r="M9" s="12">
        <f ca="1">SUMPRODUCT(B10:$B$202,C10:$C$202)</f>
        <v>0</v>
      </c>
      <c r="N9" s="12">
        <f t="shared" ca="1" si="4"/>
        <v>40</v>
      </c>
      <c r="O9" s="17">
        <f t="shared" ref="O9:O72" ca="1" si="11">IF(AND(Q9&lt;40,Q8&gt;=40),1,0)</f>
        <v>0</v>
      </c>
      <c r="P9" s="19" t="str">
        <f t="shared" ref="P9:P72" si="12">A9</f>
        <v/>
      </c>
      <c r="Q9" s="17">
        <f ca="1">SUMPRODUCT(B10:$B$202,D10:$D$202)</f>
        <v>0</v>
      </c>
      <c r="R9" s="17">
        <f t="shared" ca="1" si="6"/>
        <v>40</v>
      </c>
    </row>
    <row r="10" spans="1:23" x14ac:dyDescent="0.3">
      <c r="A10" s="2" t="str">
        <f>IF(Elenco_Corsi!D11&lt;&gt;"",DATE(YEAR(Elenco_Corsi!D11)+5,MONTH(Elenco_Corsi!D11),DAY(Elenco_Corsi!D11)),"")</f>
        <v/>
      </c>
      <c r="B10" s="7">
        <f t="shared" ca="1" si="3"/>
        <v>0</v>
      </c>
      <c r="C10" s="7">
        <f ca="1">Elenco_Corsi!E11*B10</f>
        <v>0</v>
      </c>
      <c r="D10" s="7">
        <f ca="1">Elenco_Corsi!F11*B10</f>
        <v>0</v>
      </c>
      <c r="E10" s="9">
        <f t="shared" si="1"/>
        <v>0</v>
      </c>
      <c r="F10" s="9">
        <f>Elenco_Corsi!E11*E10</f>
        <v>0</v>
      </c>
      <c r="G10" s="9">
        <f>Elenco_Corsi!F11*E10</f>
        <v>0</v>
      </c>
      <c r="H10" s="7">
        <f t="shared" si="2"/>
        <v>0</v>
      </c>
      <c r="I10" s="7">
        <f>Elenco_Corsi!E11*H10</f>
        <v>0</v>
      </c>
      <c r="J10" s="7">
        <f>Elenco_Corsi!F11*H10</f>
        <v>0</v>
      </c>
      <c r="K10" s="12">
        <f t="shared" ca="1" si="9"/>
        <v>0</v>
      </c>
      <c r="L10" s="14" t="str">
        <f t="shared" si="10"/>
        <v/>
      </c>
      <c r="M10" s="12">
        <f ca="1">SUMPRODUCT(B11:$B$202,C11:$C$202)</f>
        <v>0</v>
      </c>
      <c r="N10" s="12">
        <f t="shared" ca="1" si="4"/>
        <v>40</v>
      </c>
      <c r="O10" s="17">
        <f t="shared" ca="1" si="11"/>
        <v>0</v>
      </c>
      <c r="P10" s="19" t="str">
        <f t="shared" si="12"/>
        <v/>
      </c>
      <c r="Q10" s="17">
        <f ca="1">SUMPRODUCT(B11:$B$202,D11:$D$202)</f>
        <v>0</v>
      </c>
      <c r="R10" s="17">
        <f t="shared" ca="1" si="6"/>
        <v>40</v>
      </c>
    </row>
    <row r="11" spans="1:23" x14ac:dyDescent="0.3">
      <c r="A11" s="2" t="str">
        <f>IF(Elenco_Corsi!D12&lt;&gt;"",DATE(YEAR(Elenco_Corsi!D12)+5,MONTH(Elenco_Corsi!D12),DAY(Elenco_Corsi!D12)),"")</f>
        <v/>
      </c>
      <c r="B11" s="7">
        <f t="shared" ca="1" si="3"/>
        <v>0</v>
      </c>
      <c r="C11" s="7">
        <f ca="1">Elenco_Corsi!E12*B11</f>
        <v>0</v>
      </c>
      <c r="D11" s="7">
        <f ca="1">Elenco_Corsi!F12*B11</f>
        <v>0</v>
      </c>
      <c r="E11" s="9">
        <f t="shared" si="1"/>
        <v>0</v>
      </c>
      <c r="F11" s="9">
        <f>Elenco_Corsi!E12*E11</f>
        <v>0</v>
      </c>
      <c r="G11" s="9">
        <f>Elenco_Corsi!F12*E11</f>
        <v>0</v>
      </c>
      <c r="H11" s="7">
        <f t="shared" si="2"/>
        <v>0</v>
      </c>
      <c r="I11" s="7">
        <f>Elenco_Corsi!E12*H11</f>
        <v>0</v>
      </c>
      <c r="J11" s="7">
        <f>Elenco_Corsi!F12*H11</f>
        <v>0</v>
      </c>
      <c r="K11" s="12">
        <f t="shared" ca="1" si="9"/>
        <v>0</v>
      </c>
      <c r="L11" s="14" t="str">
        <f t="shared" si="10"/>
        <v/>
      </c>
      <c r="M11" s="12">
        <f ca="1">SUMPRODUCT(B12:$B$202,C12:$C$202)</f>
        <v>0</v>
      </c>
      <c r="N11" s="12">
        <f t="shared" ca="1" si="4"/>
        <v>40</v>
      </c>
      <c r="O11" s="17">
        <f t="shared" ca="1" si="11"/>
        <v>0</v>
      </c>
      <c r="P11" s="19" t="str">
        <f t="shared" si="12"/>
        <v/>
      </c>
      <c r="Q11" s="17">
        <f ca="1">SUMPRODUCT(B12:$B$202,D12:$D$202)</f>
        <v>0</v>
      </c>
      <c r="R11" s="17">
        <f t="shared" ca="1" si="6"/>
        <v>40</v>
      </c>
    </row>
    <row r="12" spans="1:23" x14ac:dyDescent="0.3">
      <c r="A12" s="2" t="str">
        <f>IF(Elenco_Corsi!D13&lt;&gt;"",DATE(YEAR(Elenco_Corsi!D13)+5,MONTH(Elenco_Corsi!D13),DAY(Elenco_Corsi!D13)),"")</f>
        <v/>
      </c>
      <c r="B12" s="7">
        <f t="shared" ca="1" si="3"/>
        <v>0</v>
      </c>
      <c r="C12" s="7">
        <f ca="1">Elenco_Corsi!E13*B12</f>
        <v>0</v>
      </c>
      <c r="D12" s="7">
        <f ca="1">Elenco_Corsi!F13*B12</f>
        <v>0</v>
      </c>
      <c r="E12" s="9">
        <f t="shared" si="1"/>
        <v>0</v>
      </c>
      <c r="F12" s="9">
        <f>Elenco_Corsi!E13*E12</f>
        <v>0</v>
      </c>
      <c r="G12" s="9">
        <f>Elenco_Corsi!F13*E12</f>
        <v>0</v>
      </c>
      <c r="H12" s="7">
        <f t="shared" si="2"/>
        <v>0</v>
      </c>
      <c r="I12" s="7">
        <f>Elenco_Corsi!E13*H12</f>
        <v>0</v>
      </c>
      <c r="J12" s="7">
        <f>Elenco_Corsi!F13*H12</f>
        <v>0</v>
      </c>
      <c r="K12" s="12">
        <f t="shared" ca="1" si="9"/>
        <v>0</v>
      </c>
      <c r="L12" s="14" t="str">
        <f t="shared" si="10"/>
        <v/>
      </c>
      <c r="M12" s="12">
        <f ca="1">SUMPRODUCT(B13:$B$202,C13:$C$202)</f>
        <v>0</v>
      </c>
      <c r="N12" s="12">
        <f t="shared" ca="1" si="4"/>
        <v>40</v>
      </c>
      <c r="O12" s="17">
        <f t="shared" ca="1" si="11"/>
        <v>0</v>
      </c>
      <c r="P12" s="19" t="str">
        <f t="shared" si="12"/>
        <v/>
      </c>
      <c r="Q12" s="17">
        <f ca="1">SUMPRODUCT(B13:$B$202,D13:$D$202)</f>
        <v>0</v>
      </c>
      <c r="R12" s="17">
        <f t="shared" ca="1" si="6"/>
        <v>40</v>
      </c>
    </row>
    <row r="13" spans="1:23" x14ac:dyDescent="0.3">
      <c r="A13" s="2" t="str">
        <f>IF(Elenco_Corsi!D14&lt;&gt;"",DATE(YEAR(Elenco_Corsi!D14)+5,MONTH(Elenco_Corsi!D14),DAY(Elenco_Corsi!D14)),"")</f>
        <v/>
      </c>
      <c r="B13" s="7">
        <f t="shared" ca="1" si="3"/>
        <v>0</v>
      </c>
      <c r="C13" s="7">
        <f ca="1">Elenco_Corsi!E14*B13</f>
        <v>0</v>
      </c>
      <c r="D13" s="7">
        <f ca="1">Elenco_Corsi!F14*B13</f>
        <v>0</v>
      </c>
      <c r="E13" s="9">
        <f t="shared" si="1"/>
        <v>0</v>
      </c>
      <c r="F13" s="9">
        <f>Elenco_Corsi!E14*E13</f>
        <v>0</v>
      </c>
      <c r="G13" s="9">
        <f>Elenco_Corsi!F14*E13</f>
        <v>0</v>
      </c>
      <c r="H13" s="7">
        <f t="shared" si="2"/>
        <v>0</v>
      </c>
      <c r="I13" s="7">
        <f>Elenco_Corsi!E14*H13</f>
        <v>0</v>
      </c>
      <c r="J13" s="7">
        <f>Elenco_Corsi!F14*H13</f>
        <v>0</v>
      </c>
      <c r="K13" s="12">
        <f t="shared" ca="1" si="9"/>
        <v>0</v>
      </c>
      <c r="L13" s="14" t="str">
        <f t="shared" si="10"/>
        <v/>
      </c>
      <c r="M13" s="12">
        <f ca="1">SUMPRODUCT(B14:$B$202,C14:$C$202)</f>
        <v>0</v>
      </c>
      <c r="N13" s="12">
        <f t="shared" ca="1" si="4"/>
        <v>40</v>
      </c>
      <c r="O13" s="17">
        <f t="shared" ca="1" si="11"/>
        <v>0</v>
      </c>
      <c r="P13" s="19" t="str">
        <f t="shared" si="12"/>
        <v/>
      </c>
      <c r="Q13" s="17">
        <f ca="1">SUMPRODUCT(B14:$B$202,D14:$D$202)</f>
        <v>0</v>
      </c>
      <c r="R13" s="17">
        <f t="shared" ca="1" si="6"/>
        <v>40</v>
      </c>
      <c r="T13" s="1"/>
    </row>
    <row r="14" spans="1:23" x14ac:dyDescent="0.3">
      <c r="A14" s="2" t="str">
        <f>IF(Elenco_Corsi!D15&lt;&gt;"",DATE(YEAR(Elenco_Corsi!D15)+5,MONTH(Elenco_Corsi!D15),DAY(Elenco_Corsi!D15)),"")</f>
        <v/>
      </c>
      <c r="B14" s="7">
        <f t="shared" ca="1" si="3"/>
        <v>0</v>
      </c>
      <c r="C14" s="7">
        <f ca="1">Elenco_Corsi!E15*B14</f>
        <v>0</v>
      </c>
      <c r="D14" s="7">
        <f ca="1">Elenco_Corsi!F15*B14</f>
        <v>0</v>
      </c>
      <c r="E14" s="9">
        <f t="shared" si="1"/>
        <v>0</v>
      </c>
      <c r="F14" s="9">
        <f>Elenco_Corsi!E15*E14</f>
        <v>0</v>
      </c>
      <c r="G14" s="9">
        <f>Elenco_Corsi!F15*E14</f>
        <v>0</v>
      </c>
      <c r="H14" s="7">
        <f t="shared" si="2"/>
        <v>0</v>
      </c>
      <c r="I14" s="7">
        <f>Elenco_Corsi!E15*H14</f>
        <v>0</v>
      </c>
      <c r="J14" s="7">
        <f>Elenco_Corsi!F15*H14</f>
        <v>0</v>
      </c>
      <c r="K14" s="12">
        <f t="shared" ca="1" si="9"/>
        <v>0</v>
      </c>
      <c r="L14" s="14" t="str">
        <f t="shared" si="10"/>
        <v/>
      </c>
      <c r="M14" s="12">
        <f ca="1">SUMPRODUCT(B15:$B$202,C15:$C$202)</f>
        <v>0</v>
      </c>
      <c r="N14" s="12">
        <f t="shared" ca="1" si="4"/>
        <v>40</v>
      </c>
      <c r="O14" s="17">
        <f t="shared" ca="1" si="11"/>
        <v>0</v>
      </c>
      <c r="P14" s="19" t="str">
        <f t="shared" si="12"/>
        <v/>
      </c>
      <c r="Q14" s="17">
        <f ca="1">SUMPRODUCT(B15:$B$202,D15:$D$202)</f>
        <v>0</v>
      </c>
      <c r="R14" s="17">
        <f t="shared" ca="1" si="6"/>
        <v>40</v>
      </c>
      <c r="T14" s="1"/>
    </row>
    <row r="15" spans="1:23" x14ac:dyDescent="0.3">
      <c r="A15" s="2" t="str">
        <f>IF(Elenco_Corsi!D16&lt;&gt;"",DATE(YEAR(Elenco_Corsi!D16)+5,MONTH(Elenco_Corsi!D16),DAY(Elenco_Corsi!D16)),"")</f>
        <v/>
      </c>
      <c r="B15" s="7">
        <f t="shared" ca="1" si="3"/>
        <v>0</v>
      </c>
      <c r="C15" s="7">
        <f ca="1">Elenco_Corsi!E16*B15</f>
        <v>0</v>
      </c>
      <c r="D15" s="7">
        <f ca="1">Elenco_Corsi!F16*B15</f>
        <v>0</v>
      </c>
      <c r="E15" s="9">
        <f t="shared" si="1"/>
        <v>0</v>
      </c>
      <c r="F15" s="9">
        <f>Elenco_Corsi!E16*E15</f>
        <v>0</v>
      </c>
      <c r="G15" s="9">
        <f>Elenco_Corsi!F16*E15</f>
        <v>0</v>
      </c>
      <c r="H15" s="7">
        <f t="shared" si="2"/>
        <v>0</v>
      </c>
      <c r="I15" s="7">
        <f>Elenco_Corsi!E16*H15</f>
        <v>0</v>
      </c>
      <c r="J15" s="7">
        <f>Elenco_Corsi!F16*H15</f>
        <v>0</v>
      </c>
      <c r="K15" s="12">
        <f t="shared" ca="1" si="9"/>
        <v>0</v>
      </c>
      <c r="L15" s="14" t="str">
        <f t="shared" si="10"/>
        <v/>
      </c>
      <c r="M15" s="12">
        <f ca="1">SUMPRODUCT(B16:$B$202,C16:$C$202)</f>
        <v>0</v>
      </c>
      <c r="N15" s="12">
        <f t="shared" ca="1" si="4"/>
        <v>40</v>
      </c>
      <c r="O15" s="17">
        <f t="shared" ca="1" si="11"/>
        <v>0</v>
      </c>
      <c r="P15" s="19" t="str">
        <f t="shared" si="12"/>
        <v/>
      </c>
      <c r="Q15" s="17">
        <f ca="1">SUMPRODUCT(B16:$B$202,D16:$D$202)</f>
        <v>0</v>
      </c>
      <c r="R15" s="17">
        <f t="shared" ca="1" si="6"/>
        <v>40</v>
      </c>
    </row>
    <row r="16" spans="1:23" x14ac:dyDescent="0.3">
      <c r="A16" s="2" t="str">
        <f>IF(Elenco_Corsi!D17&lt;&gt;"",DATE(YEAR(Elenco_Corsi!D17)+5,MONTH(Elenco_Corsi!D17),DAY(Elenco_Corsi!D17)),"")</f>
        <v/>
      </c>
      <c r="B16" s="7">
        <f t="shared" ca="1" si="3"/>
        <v>0</v>
      </c>
      <c r="C16" s="7">
        <f ca="1">Elenco_Corsi!E17*B16</f>
        <v>0</v>
      </c>
      <c r="D16" s="7">
        <f ca="1">Elenco_Corsi!F17*B16</f>
        <v>0</v>
      </c>
      <c r="E16" s="9">
        <f t="shared" si="1"/>
        <v>0</v>
      </c>
      <c r="F16" s="9">
        <f>Elenco_Corsi!E17*E16</f>
        <v>0</v>
      </c>
      <c r="G16" s="9">
        <f>Elenco_Corsi!F17*E16</f>
        <v>0</v>
      </c>
      <c r="H16" s="7">
        <f t="shared" si="2"/>
        <v>0</v>
      </c>
      <c r="I16" s="7">
        <f>Elenco_Corsi!E17*H16</f>
        <v>0</v>
      </c>
      <c r="J16" s="7">
        <f>Elenco_Corsi!F17*H16</f>
        <v>0</v>
      </c>
      <c r="K16" s="12">
        <f t="shared" ca="1" si="9"/>
        <v>0</v>
      </c>
      <c r="L16" s="14" t="str">
        <f t="shared" si="10"/>
        <v/>
      </c>
      <c r="M16" s="12">
        <f ca="1">SUMPRODUCT(B17:$B$202,C17:$C$202)</f>
        <v>0</v>
      </c>
      <c r="N16" s="12">
        <f t="shared" ca="1" si="4"/>
        <v>40</v>
      </c>
      <c r="O16" s="17">
        <f t="shared" ca="1" si="11"/>
        <v>0</v>
      </c>
      <c r="P16" s="19" t="str">
        <f t="shared" si="12"/>
        <v/>
      </c>
      <c r="Q16" s="17">
        <f ca="1">SUMPRODUCT(B17:$B$202,D17:$D$202)</f>
        <v>0</v>
      </c>
      <c r="R16" s="17">
        <f t="shared" ca="1" si="6"/>
        <v>40</v>
      </c>
    </row>
    <row r="17" spans="1:18" x14ac:dyDescent="0.3">
      <c r="A17" s="2" t="str">
        <f>IF(Elenco_Corsi!D18&lt;&gt;"",DATE(YEAR(Elenco_Corsi!D18)+5,MONTH(Elenco_Corsi!D18),DAY(Elenco_Corsi!D18)),"")</f>
        <v/>
      </c>
      <c r="B17" s="7">
        <f t="shared" ca="1" si="3"/>
        <v>0</v>
      </c>
      <c r="C17" s="7">
        <f ca="1">Elenco_Corsi!E18*B17</f>
        <v>0</v>
      </c>
      <c r="D17" s="7">
        <f ca="1">Elenco_Corsi!F18*B17</f>
        <v>0</v>
      </c>
      <c r="E17" s="9">
        <f t="shared" si="1"/>
        <v>0</v>
      </c>
      <c r="F17" s="9">
        <f>Elenco_Corsi!E18*E17</f>
        <v>0</v>
      </c>
      <c r="G17" s="9">
        <f>Elenco_Corsi!F18*E17</f>
        <v>0</v>
      </c>
      <c r="H17" s="7">
        <f t="shared" si="2"/>
        <v>0</v>
      </c>
      <c r="I17" s="7">
        <f>Elenco_Corsi!E18*H17</f>
        <v>0</v>
      </c>
      <c r="J17" s="7">
        <f>Elenco_Corsi!F18*H17</f>
        <v>0</v>
      </c>
      <c r="K17" s="12">
        <f t="shared" ca="1" si="9"/>
        <v>0</v>
      </c>
      <c r="L17" s="14" t="str">
        <f t="shared" si="10"/>
        <v/>
      </c>
      <c r="M17" s="12">
        <f ca="1">SUMPRODUCT(B18:$B$202,C18:$C$202)</f>
        <v>0</v>
      </c>
      <c r="N17" s="12">
        <f t="shared" ca="1" si="4"/>
        <v>40</v>
      </c>
      <c r="O17" s="17">
        <f t="shared" ca="1" si="11"/>
        <v>0</v>
      </c>
      <c r="P17" s="19" t="str">
        <f t="shared" si="12"/>
        <v/>
      </c>
      <c r="Q17" s="17">
        <f ca="1">SUMPRODUCT(B18:$B$202,D18:$D$202)</f>
        <v>0</v>
      </c>
      <c r="R17" s="17">
        <f t="shared" ca="1" si="6"/>
        <v>40</v>
      </c>
    </row>
    <row r="18" spans="1:18" x14ac:dyDescent="0.3">
      <c r="A18" s="2" t="str">
        <f>IF(Elenco_Corsi!D19&lt;&gt;"",DATE(YEAR(Elenco_Corsi!D19)+5,MONTH(Elenco_Corsi!D19),DAY(Elenco_Corsi!D19)),"")</f>
        <v/>
      </c>
      <c r="B18" s="7">
        <f t="shared" ca="1" si="3"/>
        <v>0</v>
      </c>
      <c r="C18" s="7">
        <f ca="1">Elenco_Corsi!E19*B18</f>
        <v>0</v>
      </c>
      <c r="D18" s="7">
        <f ca="1">Elenco_Corsi!F19*B18</f>
        <v>0</v>
      </c>
      <c r="E18" s="9">
        <f t="shared" si="1"/>
        <v>0</v>
      </c>
      <c r="F18" s="9">
        <f>Elenco_Corsi!E19*E18</f>
        <v>0</v>
      </c>
      <c r="G18" s="9">
        <f>Elenco_Corsi!F19*E18</f>
        <v>0</v>
      </c>
      <c r="H18" s="7">
        <f t="shared" si="2"/>
        <v>0</v>
      </c>
      <c r="I18" s="7">
        <f>Elenco_Corsi!E19*H18</f>
        <v>0</v>
      </c>
      <c r="J18" s="7">
        <f>Elenco_Corsi!F19*H18</f>
        <v>0</v>
      </c>
      <c r="K18" s="12">
        <f t="shared" ca="1" si="9"/>
        <v>0</v>
      </c>
      <c r="L18" s="14" t="str">
        <f t="shared" si="10"/>
        <v/>
      </c>
      <c r="M18" s="12">
        <f ca="1">SUMPRODUCT(B19:$B$202,C19:$C$202)</f>
        <v>0</v>
      </c>
      <c r="N18" s="12">
        <f t="shared" ca="1" si="4"/>
        <v>40</v>
      </c>
      <c r="O18" s="17">
        <f t="shared" ca="1" si="11"/>
        <v>0</v>
      </c>
      <c r="P18" s="19" t="str">
        <f t="shared" si="12"/>
        <v/>
      </c>
      <c r="Q18" s="17">
        <f ca="1">SUMPRODUCT(B19:$B$202,D19:$D$202)</f>
        <v>0</v>
      </c>
      <c r="R18" s="17">
        <f t="shared" ca="1" si="6"/>
        <v>40</v>
      </c>
    </row>
    <row r="19" spans="1:18" x14ac:dyDescent="0.3">
      <c r="A19" s="2" t="str">
        <f>IF(Elenco_Corsi!D20&lt;&gt;"",DATE(YEAR(Elenco_Corsi!D20)+5,MONTH(Elenco_Corsi!D20),DAY(Elenco_Corsi!D20)),"")</f>
        <v/>
      </c>
      <c r="B19" s="7">
        <f t="shared" ca="1" si="3"/>
        <v>0</v>
      </c>
      <c r="C19" s="7">
        <f ca="1">Elenco_Corsi!E20*B19</f>
        <v>0</v>
      </c>
      <c r="D19" s="7">
        <f ca="1">Elenco_Corsi!F20*B19</f>
        <v>0</v>
      </c>
      <c r="E19" s="9">
        <f t="shared" si="1"/>
        <v>0</v>
      </c>
      <c r="F19" s="9">
        <f>Elenco_Corsi!E20*E19</f>
        <v>0</v>
      </c>
      <c r="G19" s="9">
        <f>Elenco_Corsi!F20*E19</f>
        <v>0</v>
      </c>
      <c r="H19" s="7">
        <f t="shared" si="2"/>
        <v>0</v>
      </c>
      <c r="I19" s="7">
        <f>Elenco_Corsi!E20*H19</f>
        <v>0</v>
      </c>
      <c r="J19" s="7">
        <f>Elenco_Corsi!F20*H19</f>
        <v>0</v>
      </c>
      <c r="K19" s="12">
        <f t="shared" ca="1" si="9"/>
        <v>0</v>
      </c>
      <c r="L19" s="14" t="str">
        <f t="shared" si="10"/>
        <v/>
      </c>
      <c r="M19" s="12">
        <f ca="1">SUMPRODUCT(B20:$B$202,C20:$C$202)</f>
        <v>0</v>
      </c>
      <c r="N19" s="12">
        <f t="shared" ca="1" si="4"/>
        <v>40</v>
      </c>
      <c r="O19" s="17">
        <f t="shared" ca="1" si="11"/>
        <v>0</v>
      </c>
      <c r="P19" s="19" t="str">
        <f t="shared" si="12"/>
        <v/>
      </c>
      <c r="Q19" s="17">
        <f ca="1">SUMPRODUCT(B20:$B$202,D20:$D$202)</f>
        <v>0</v>
      </c>
      <c r="R19" s="17">
        <f t="shared" ca="1" si="6"/>
        <v>40</v>
      </c>
    </row>
    <row r="20" spans="1:18" x14ac:dyDescent="0.3">
      <c r="A20" s="2" t="str">
        <f>IF(Elenco_Corsi!D21&lt;&gt;"",DATE(YEAR(Elenco_Corsi!D21)+5,MONTH(Elenco_Corsi!D21),DAY(Elenco_Corsi!D21)),"")</f>
        <v/>
      </c>
      <c r="B20" s="7">
        <f t="shared" ca="1" si="3"/>
        <v>0</v>
      </c>
      <c r="C20" s="7">
        <f ca="1">Elenco_Corsi!E21*B20</f>
        <v>0</v>
      </c>
      <c r="D20" s="7">
        <f ca="1">Elenco_Corsi!F21*B20</f>
        <v>0</v>
      </c>
      <c r="E20" s="9">
        <f t="shared" si="1"/>
        <v>0</v>
      </c>
      <c r="F20" s="9">
        <f>Elenco_Corsi!E21*E20</f>
        <v>0</v>
      </c>
      <c r="G20" s="9">
        <f>Elenco_Corsi!F21*E20</f>
        <v>0</v>
      </c>
      <c r="H20" s="7">
        <f t="shared" si="2"/>
        <v>0</v>
      </c>
      <c r="I20" s="7">
        <f>Elenco_Corsi!E21*H20</f>
        <v>0</v>
      </c>
      <c r="J20" s="7">
        <f>Elenco_Corsi!F21*H20</f>
        <v>0</v>
      </c>
      <c r="K20" s="12">
        <f t="shared" ca="1" si="9"/>
        <v>0</v>
      </c>
      <c r="L20" s="14" t="str">
        <f t="shared" si="10"/>
        <v/>
      </c>
      <c r="M20" s="12">
        <f ca="1">SUMPRODUCT(B21:$B$202,C21:$C$202)</f>
        <v>0</v>
      </c>
      <c r="N20" s="12">
        <f t="shared" ca="1" si="4"/>
        <v>40</v>
      </c>
      <c r="O20" s="17">
        <f t="shared" ca="1" si="11"/>
        <v>0</v>
      </c>
      <c r="P20" s="19" t="str">
        <f t="shared" si="12"/>
        <v/>
      </c>
      <c r="Q20" s="17">
        <f ca="1">SUMPRODUCT(B21:$B$202,D21:$D$202)</f>
        <v>0</v>
      </c>
      <c r="R20" s="17">
        <f t="shared" ca="1" si="6"/>
        <v>40</v>
      </c>
    </row>
    <row r="21" spans="1:18" x14ac:dyDescent="0.3">
      <c r="A21" s="2" t="str">
        <f>IF(Elenco_Corsi!D22&lt;&gt;"",DATE(YEAR(Elenco_Corsi!D22)+5,MONTH(Elenco_Corsi!D22),DAY(Elenco_Corsi!D22)),"")</f>
        <v/>
      </c>
      <c r="B21" s="7">
        <f t="shared" ca="1" si="3"/>
        <v>0</v>
      </c>
      <c r="C21" s="7">
        <f ca="1">Elenco_Corsi!E22*B21</f>
        <v>0</v>
      </c>
      <c r="D21" s="7">
        <f ca="1">Elenco_Corsi!F22*B21</f>
        <v>0</v>
      </c>
      <c r="E21" s="9">
        <f t="shared" si="1"/>
        <v>0</v>
      </c>
      <c r="F21" s="9">
        <f>Elenco_Corsi!E22*E21</f>
        <v>0</v>
      </c>
      <c r="G21" s="9">
        <f>Elenco_Corsi!F22*E21</f>
        <v>0</v>
      </c>
      <c r="H21" s="7">
        <f t="shared" si="2"/>
        <v>0</v>
      </c>
      <c r="I21" s="7">
        <f>Elenco_Corsi!E22*H21</f>
        <v>0</v>
      </c>
      <c r="J21" s="7">
        <f>Elenco_Corsi!F22*H21</f>
        <v>0</v>
      </c>
      <c r="K21" s="12">
        <f t="shared" ca="1" si="9"/>
        <v>0</v>
      </c>
      <c r="L21" s="14" t="str">
        <f t="shared" si="10"/>
        <v/>
      </c>
      <c r="M21" s="12">
        <f ca="1">SUMPRODUCT(B22:$B$202,C22:$C$202)</f>
        <v>0</v>
      </c>
      <c r="N21" s="12">
        <f t="shared" ca="1" si="4"/>
        <v>40</v>
      </c>
      <c r="O21" s="17">
        <f t="shared" ca="1" si="11"/>
        <v>0</v>
      </c>
      <c r="P21" s="19" t="str">
        <f t="shared" si="12"/>
        <v/>
      </c>
      <c r="Q21" s="17">
        <f ca="1">SUMPRODUCT(B22:$B$202,D22:$D$202)</f>
        <v>0</v>
      </c>
      <c r="R21" s="17">
        <f t="shared" ca="1" si="6"/>
        <v>40</v>
      </c>
    </row>
    <row r="22" spans="1:18" x14ac:dyDescent="0.3">
      <c r="A22" s="2" t="str">
        <f>IF(Elenco_Corsi!D23&lt;&gt;"",DATE(YEAR(Elenco_Corsi!D23)+5,MONTH(Elenco_Corsi!D23),DAY(Elenco_Corsi!D23)),"")</f>
        <v/>
      </c>
      <c r="B22" s="7">
        <f t="shared" ca="1" si="3"/>
        <v>0</v>
      </c>
      <c r="C22" s="7">
        <f ca="1">Elenco_Corsi!E23*B22</f>
        <v>0</v>
      </c>
      <c r="D22" s="7">
        <f ca="1">Elenco_Corsi!F23*B22</f>
        <v>0</v>
      </c>
      <c r="E22" s="9">
        <f t="shared" si="1"/>
        <v>0</v>
      </c>
      <c r="F22" s="9">
        <f>Elenco_Corsi!E23*E22</f>
        <v>0</v>
      </c>
      <c r="G22" s="9">
        <f>Elenco_Corsi!F23*E22</f>
        <v>0</v>
      </c>
      <c r="H22" s="7">
        <f t="shared" si="2"/>
        <v>0</v>
      </c>
      <c r="I22" s="7">
        <f>Elenco_Corsi!E23*H22</f>
        <v>0</v>
      </c>
      <c r="J22" s="7">
        <f>Elenco_Corsi!F23*H22</f>
        <v>0</v>
      </c>
      <c r="K22" s="12">
        <f t="shared" ca="1" si="9"/>
        <v>0</v>
      </c>
      <c r="L22" s="14" t="str">
        <f t="shared" si="10"/>
        <v/>
      </c>
      <c r="M22" s="12">
        <f ca="1">SUMPRODUCT(B23:$B$202,C23:$C$202)</f>
        <v>0</v>
      </c>
      <c r="N22" s="12">
        <f t="shared" ca="1" si="4"/>
        <v>40</v>
      </c>
      <c r="O22" s="17">
        <f t="shared" ca="1" si="11"/>
        <v>0</v>
      </c>
      <c r="P22" s="19" t="str">
        <f t="shared" si="12"/>
        <v/>
      </c>
      <c r="Q22" s="17">
        <f ca="1">SUMPRODUCT(B23:$B$202,D23:$D$202)</f>
        <v>0</v>
      </c>
      <c r="R22" s="17">
        <f t="shared" ca="1" si="6"/>
        <v>40</v>
      </c>
    </row>
    <row r="23" spans="1:18" x14ac:dyDescent="0.3">
      <c r="A23" s="2" t="str">
        <f>IF(Elenco_Corsi!D24&lt;&gt;"",DATE(YEAR(Elenco_Corsi!D24)+5,MONTH(Elenco_Corsi!D24),DAY(Elenco_Corsi!D24)),"")</f>
        <v/>
      </c>
      <c r="B23" s="7">
        <f t="shared" ca="1" si="3"/>
        <v>0</v>
      </c>
      <c r="C23" s="7">
        <f ca="1">Elenco_Corsi!E24*B23</f>
        <v>0</v>
      </c>
      <c r="D23" s="7">
        <f ca="1">Elenco_Corsi!F24*B23</f>
        <v>0</v>
      </c>
      <c r="E23" s="9">
        <f t="shared" si="1"/>
        <v>0</v>
      </c>
      <c r="F23" s="9">
        <f>Elenco_Corsi!E24*E23</f>
        <v>0</v>
      </c>
      <c r="G23" s="9">
        <f>Elenco_Corsi!F24*E23</f>
        <v>0</v>
      </c>
      <c r="H23" s="7">
        <f t="shared" si="2"/>
        <v>0</v>
      </c>
      <c r="I23" s="7">
        <f>Elenco_Corsi!E24*H23</f>
        <v>0</v>
      </c>
      <c r="J23" s="7">
        <f>Elenco_Corsi!F24*H23</f>
        <v>0</v>
      </c>
      <c r="K23" s="12">
        <f t="shared" ca="1" si="9"/>
        <v>0</v>
      </c>
      <c r="L23" s="14" t="str">
        <f t="shared" si="10"/>
        <v/>
      </c>
      <c r="M23" s="12">
        <f ca="1">SUMPRODUCT(B24:$B$202,C24:$C$202)</f>
        <v>0</v>
      </c>
      <c r="N23" s="12">
        <f t="shared" ca="1" si="4"/>
        <v>40</v>
      </c>
      <c r="O23" s="17">
        <f t="shared" ca="1" si="11"/>
        <v>0</v>
      </c>
      <c r="P23" s="19" t="str">
        <f t="shared" si="12"/>
        <v/>
      </c>
      <c r="Q23" s="17">
        <f ca="1">SUMPRODUCT(B24:$B$202,D24:$D$202)</f>
        <v>0</v>
      </c>
      <c r="R23" s="17">
        <f t="shared" ca="1" si="6"/>
        <v>40</v>
      </c>
    </row>
    <row r="24" spans="1:18" x14ac:dyDescent="0.3">
      <c r="A24" s="2" t="str">
        <f>IF(Elenco_Corsi!D25&lt;&gt;"",DATE(YEAR(Elenco_Corsi!D25)+5,MONTH(Elenco_Corsi!D25),DAY(Elenco_Corsi!D25)),"")</f>
        <v/>
      </c>
      <c r="B24" s="7">
        <f t="shared" ca="1" si="3"/>
        <v>0</v>
      </c>
      <c r="C24" s="7">
        <f ca="1">Elenco_Corsi!E25*B24</f>
        <v>0</v>
      </c>
      <c r="D24" s="7">
        <f ca="1">Elenco_Corsi!F25*B24</f>
        <v>0</v>
      </c>
      <c r="E24" s="9">
        <f t="shared" si="1"/>
        <v>0</v>
      </c>
      <c r="F24" s="9">
        <f>Elenco_Corsi!E25*E24</f>
        <v>0</v>
      </c>
      <c r="G24" s="9">
        <f>Elenco_Corsi!F25*E24</f>
        <v>0</v>
      </c>
      <c r="H24" s="7">
        <f t="shared" si="2"/>
        <v>0</v>
      </c>
      <c r="I24" s="7">
        <f>Elenco_Corsi!E25*H24</f>
        <v>0</v>
      </c>
      <c r="J24" s="7">
        <f>Elenco_Corsi!F25*H24</f>
        <v>0</v>
      </c>
      <c r="K24" s="12">
        <f t="shared" ca="1" si="9"/>
        <v>0</v>
      </c>
      <c r="L24" s="14" t="str">
        <f t="shared" si="10"/>
        <v/>
      </c>
      <c r="M24" s="12">
        <f ca="1">SUMPRODUCT(B25:$B$202,C25:$C$202)</f>
        <v>0</v>
      </c>
      <c r="N24" s="12">
        <f t="shared" ca="1" si="4"/>
        <v>40</v>
      </c>
      <c r="O24" s="17">
        <f t="shared" ca="1" si="11"/>
        <v>0</v>
      </c>
      <c r="P24" s="19" t="str">
        <f t="shared" si="12"/>
        <v/>
      </c>
      <c r="Q24" s="17">
        <f ca="1">SUMPRODUCT(B25:$B$202,D25:$D$202)</f>
        <v>0</v>
      </c>
      <c r="R24" s="17">
        <f t="shared" ca="1" si="6"/>
        <v>40</v>
      </c>
    </row>
    <row r="25" spans="1:18" x14ac:dyDescent="0.3">
      <c r="A25" s="2" t="str">
        <f>IF(Elenco_Corsi!D26&lt;&gt;"",DATE(YEAR(Elenco_Corsi!D26)+5,MONTH(Elenco_Corsi!D26),DAY(Elenco_Corsi!D26)),"")</f>
        <v/>
      </c>
      <c r="B25" s="7">
        <f t="shared" ca="1" si="3"/>
        <v>0</v>
      </c>
      <c r="C25" s="7">
        <f ca="1">Elenco_Corsi!E26*B25</f>
        <v>0</v>
      </c>
      <c r="D25" s="7">
        <f ca="1">Elenco_Corsi!F26*B25</f>
        <v>0</v>
      </c>
      <c r="E25" s="9">
        <f t="shared" si="1"/>
        <v>0</v>
      </c>
      <c r="F25" s="9">
        <f>Elenco_Corsi!E26*E25</f>
        <v>0</v>
      </c>
      <c r="G25" s="9">
        <f>Elenco_Corsi!F26*E25</f>
        <v>0</v>
      </c>
      <c r="H25" s="7">
        <f t="shared" si="2"/>
        <v>0</v>
      </c>
      <c r="I25" s="7">
        <f>Elenco_Corsi!E26*H25</f>
        <v>0</v>
      </c>
      <c r="J25" s="7">
        <f>Elenco_Corsi!F26*H25</f>
        <v>0</v>
      </c>
      <c r="K25" s="12">
        <f t="shared" ca="1" si="9"/>
        <v>0</v>
      </c>
      <c r="L25" s="14" t="str">
        <f t="shared" si="10"/>
        <v/>
      </c>
      <c r="M25" s="12">
        <f ca="1">SUMPRODUCT(B26:$B$202,C26:$C$202)</f>
        <v>0</v>
      </c>
      <c r="N25" s="12">
        <f t="shared" ca="1" si="4"/>
        <v>40</v>
      </c>
      <c r="O25" s="17">
        <f t="shared" ca="1" si="11"/>
        <v>0</v>
      </c>
      <c r="P25" s="19" t="str">
        <f t="shared" si="12"/>
        <v/>
      </c>
      <c r="Q25" s="17">
        <f ca="1">SUMPRODUCT(B26:$B$202,D26:$D$202)</f>
        <v>0</v>
      </c>
      <c r="R25" s="17">
        <f t="shared" ca="1" si="6"/>
        <v>40</v>
      </c>
    </row>
    <row r="26" spans="1:18" x14ac:dyDescent="0.3">
      <c r="A26" s="2" t="str">
        <f>IF(Elenco_Corsi!D27&lt;&gt;"",DATE(YEAR(Elenco_Corsi!D27)+5,MONTH(Elenco_Corsi!D27),DAY(Elenco_Corsi!D27)),"")</f>
        <v/>
      </c>
      <c r="B26" s="7">
        <f t="shared" ca="1" si="3"/>
        <v>0</v>
      </c>
      <c r="C26" s="7">
        <f ca="1">Elenco_Corsi!E27*B26</f>
        <v>0</v>
      </c>
      <c r="D26" s="7">
        <f ca="1">Elenco_Corsi!F27*B26</f>
        <v>0</v>
      </c>
      <c r="E26" s="9">
        <f t="shared" si="1"/>
        <v>0</v>
      </c>
      <c r="F26" s="9">
        <f>Elenco_Corsi!E27*E26</f>
        <v>0</v>
      </c>
      <c r="G26" s="9">
        <f>Elenco_Corsi!F27*E26</f>
        <v>0</v>
      </c>
      <c r="H26" s="7">
        <f t="shared" si="2"/>
        <v>0</v>
      </c>
      <c r="I26" s="7">
        <f>Elenco_Corsi!E27*H26</f>
        <v>0</v>
      </c>
      <c r="J26" s="7">
        <f>Elenco_Corsi!F27*H26</f>
        <v>0</v>
      </c>
      <c r="K26" s="12">
        <f t="shared" ca="1" si="9"/>
        <v>0</v>
      </c>
      <c r="L26" s="14" t="str">
        <f t="shared" si="10"/>
        <v/>
      </c>
      <c r="M26" s="12">
        <f ca="1">SUMPRODUCT(B27:$B$202,C27:$C$202)</f>
        <v>0</v>
      </c>
      <c r="N26" s="12">
        <f t="shared" ca="1" si="4"/>
        <v>40</v>
      </c>
      <c r="O26" s="17">
        <f t="shared" ca="1" si="11"/>
        <v>0</v>
      </c>
      <c r="P26" s="19" t="str">
        <f t="shared" si="12"/>
        <v/>
      </c>
      <c r="Q26" s="17">
        <f ca="1">SUMPRODUCT(B27:$B$202,D27:$D$202)</f>
        <v>0</v>
      </c>
      <c r="R26" s="17">
        <f t="shared" ca="1" si="6"/>
        <v>40</v>
      </c>
    </row>
    <row r="27" spans="1:18" x14ac:dyDescent="0.3">
      <c r="A27" s="2" t="str">
        <f>IF(Elenco_Corsi!D28&lt;&gt;"",DATE(YEAR(Elenco_Corsi!D28)+5,MONTH(Elenco_Corsi!D28),DAY(Elenco_Corsi!D28)),"")</f>
        <v/>
      </c>
      <c r="B27" s="7">
        <f t="shared" ca="1" si="3"/>
        <v>0</v>
      </c>
      <c r="C27" s="7">
        <f ca="1">Elenco_Corsi!E28*B27</f>
        <v>0</v>
      </c>
      <c r="D27" s="7">
        <f ca="1">Elenco_Corsi!F28*B27</f>
        <v>0</v>
      </c>
      <c r="E27" s="9">
        <f t="shared" si="1"/>
        <v>0</v>
      </c>
      <c r="F27" s="9">
        <f>Elenco_Corsi!E28*E27</f>
        <v>0</v>
      </c>
      <c r="G27" s="9">
        <f>Elenco_Corsi!F28*E27</f>
        <v>0</v>
      </c>
      <c r="H27" s="7">
        <f t="shared" si="2"/>
        <v>0</v>
      </c>
      <c r="I27" s="7">
        <f>Elenco_Corsi!E28*H27</f>
        <v>0</v>
      </c>
      <c r="J27" s="7">
        <f>Elenco_Corsi!F28*H27</f>
        <v>0</v>
      </c>
      <c r="K27" s="12">
        <f t="shared" ca="1" si="9"/>
        <v>0</v>
      </c>
      <c r="L27" s="14" t="str">
        <f t="shared" si="10"/>
        <v/>
      </c>
      <c r="M27" s="12">
        <f ca="1">SUMPRODUCT(B28:$B$202,C28:$C$202)</f>
        <v>0</v>
      </c>
      <c r="N27" s="12">
        <f t="shared" ca="1" si="4"/>
        <v>40</v>
      </c>
      <c r="O27" s="17">
        <f t="shared" ca="1" si="11"/>
        <v>0</v>
      </c>
      <c r="P27" s="19" t="str">
        <f t="shared" si="12"/>
        <v/>
      </c>
      <c r="Q27" s="17">
        <f ca="1">SUMPRODUCT(B28:$B$202,D28:$D$202)</f>
        <v>0</v>
      </c>
      <c r="R27" s="17">
        <f t="shared" ca="1" si="6"/>
        <v>40</v>
      </c>
    </row>
    <row r="28" spans="1:18" x14ac:dyDescent="0.3">
      <c r="A28" s="2" t="str">
        <f>IF(Elenco_Corsi!D29&lt;&gt;"",DATE(YEAR(Elenco_Corsi!D29)+5,MONTH(Elenco_Corsi!D29),DAY(Elenco_Corsi!D29)),"")</f>
        <v/>
      </c>
      <c r="B28" s="7">
        <f t="shared" ca="1" si="3"/>
        <v>0</v>
      </c>
      <c r="C28" s="7">
        <f ca="1">Elenco_Corsi!E29*B28</f>
        <v>0</v>
      </c>
      <c r="D28" s="7">
        <f ca="1">Elenco_Corsi!F29*B28</f>
        <v>0</v>
      </c>
      <c r="E28" s="9">
        <f t="shared" si="1"/>
        <v>0</v>
      </c>
      <c r="F28" s="9">
        <f>Elenco_Corsi!E29*E28</f>
        <v>0</v>
      </c>
      <c r="G28" s="9">
        <f>Elenco_Corsi!F29*E28</f>
        <v>0</v>
      </c>
      <c r="H28" s="7">
        <f t="shared" si="2"/>
        <v>0</v>
      </c>
      <c r="I28" s="7">
        <f>Elenco_Corsi!E29*H28</f>
        <v>0</v>
      </c>
      <c r="J28" s="7">
        <f>Elenco_Corsi!F29*H28</f>
        <v>0</v>
      </c>
      <c r="K28" s="12">
        <f t="shared" ca="1" si="9"/>
        <v>0</v>
      </c>
      <c r="L28" s="14" t="str">
        <f t="shared" si="10"/>
        <v/>
      </c>
      <c r="M28" s="12">
        <f ca="1">SUMPRODUCT(B29:$B$202,C29:$C$202)</f>
        <v>0</v>
      </c>
      <c r="N28" s="12">
        <f t="shared" ca="1" si="4"/>
        <v>40</v>
      </c>
      <c r="O28" s="17">
        <f t="shared" ca="1" si="11"/>
        <v>0</v>
      </c>
      <c r="P28" s="19" t="str">
        <f t="shared" si="12"/>
        <v/>
      </c>
      <c r="Q28" s="17">
        <f ca="1">SUMPRODUCT(B29:$B$202,D29:$D$202)</f>
        <v>0</v>
      </c>
      <c r="R28" s="17">
        <f t="shared" ca="1" si="6"/>
        <v>40</v>
      </c>
    </row>
    <row r="29" spans="1:18" x14ac:dyDescent="0.3">
      <c r="A29" s="2" t="str">
        <f>IF(Elenco_Corsi!D30&lt;&gt;"",DATE(YEAR(Elenco_Corsi!D30)+5,MONTH(Elenco_Corsi!D30),DAY(Elenco_Corsi!D30)),"")</f>
        <v/>
      </c>
      <c r="B29" s="7">
        <f t="shared" ca="1" si="3"/>
        <v>0</v>
      </c>
      <c r="C29" s="7">
        <f ca="1">Elenco_Corsi!E30*B29</f>
        <v>0</v>
      </c>
      <c r="D29" s="7">
        <f ca="1">Elenco_Corsi!F30*B29</f>
        <v>0</v>
      </c>
      <c r="E29" s="9">
        <f t="shared" si="1"/>
        <v>0</v>
      </c>
      <c r="F29" s="9">
        <f>Elenco_Corsi!E30*E29</f>
        <v>0</v>
      </c>
      <c r="G29" s="9">
        <f>Elenco_Corsi!F30*E29</f>
        <v>0</v>
      </c>
      <c r="H29" s="7">
        <f t="shared" si="2"/>
        <v>0</v>
      </c>
      <c r="I29" s="7">
        <f>Elenco_Corsi!E30*H29</f>
        <v>0</v>
      </c>
      <c r="J29" s="7">
        <f>Elenco_Corsi!F30*H29</f>
        <v>0</v>
      </c>
      <c r="K29" s="12">
        <f t="shared" ca="1" si="9"/>
        <v>0</v>
      </c>
      <c r="L29" s="14" t="str">
        <f t="shared" si="10"/>
        <v/>
      </c>
      <c r="M29" s="12">
        <f ca="1">SUMPRODUCT(B30:$B$202,C30:$C$202)</f>
        <v>0</v>
      </c>
      <c r="N29" s="12">
        <f t="shared" ca="1" si="4"/>
        <v>40</v>
      </c>
      <c r="O29" s="17">
        <f t="shared" ca="1" si="11"/>
        <v>0</v>
      </c>
      <c r="P29" s="19" t="str">
        <f t="shared" si="12"/>
        <v/>
      </c>
      <c r="Q29" s="17">
        <f ca="1">SUMPRODUCT(B30:$B$202,D30:$D$202)</f>
        <v>0</v>
      </c>
      <c r="R29" s="17">
        <f t="shared" ca="1" si="6"/>
        <v>40</v>
      </c>
    </row>
    <row r="30" spans="1:18" x14ac:dyDescent="0.3">
      <c r="A30" s="2" t="str">
        <f>IF(Elenco_Corsi!D31&lt;&gt;"",DATE(YEAR(Elenco_Corsi!D31)+5,MONTH(Elenco_Corsi!D31),DAY(Elenco_Corsi!D31)),"")</f>
        <v/>
      </c>
      <c r="B30" s="7">
        <f t="shared" ca="1" si="3"/>
        <v>0</v>
      </c>
      <c r="C30" s="7">
        <f ca="1">Elenco_Corsi!E31*B30</f>
        <v>0</v>
      </c>
      <c r="D30" s="7">
        <f ca="1">Elenco_Corsi!F31*B30</f>
        <v>0</v>
      </c>
      <c r="E30" s="9">
        <f t="shared" si="1"/>
        <v>0</v>
      </c>
      <c r="F30" s="9">
        <f>Elenco_Corsi!E31*E30</f>
        <v>0</v>
      </c>
      <c r="G30" s="9">
        <f>Elenco_Corsi!F31*E30</f>
        <v>0</v>
      </c>
      <c r="H30" s="7">
        <f t="shared" si="2"/>
        <v>0</v>
      </c>
      <c r="I30" s="7">
        <f>Elenco_Corsi!E31*H30</f>
        <v>0</v>
      </c>
      <c r="J30" s="7">
        <f>Elenco_Corsi!F31*H30</f>
        <v>0</v>
      </c>
      <c r="K30" s="12">
        <f t="shared" ca="1" si="9"/>
        <v>0</v>
      </c>
      <c r="L30" s="14" t="str">
        <f t="shared" si="10"/>
        <v/>
      </c>
      <c r="M30" s="12">
        <f ca="1">SUMPRODUCT(B31:$B$202,C31:$C$202)</f>
        <v>0</v>
      </c>
      <c r="N30" s="12">
        <f t="shared" ca="1" si="4"/>
        <v>40</v>
      </c>
      <c r="O30" s="17">
        <f t="shared" ca="1" si="11"/>
        <v>0</v>
      </c>
      <c r="P30" s="19" t="str">
        <f t="shared" si="12"/>
        <v/>
      </c>
      <c r="Q30" s="17">
        <f ca="1">SUMPRODUCT(B31:$B$202,D31:$D$202)</f>
        <v>0</v>
      </c>
      <c r="R30" s="17">
        <f t="shared" ca="1" si="6"/>
        <v>40</v>
      </c>
    </row>
    <row r="31" spans="1:18" x14ac:dyDescent="0.3">
      <c r="A31" s="2" t="str">
        <f>IF(Elenco_Corsi!D32&lt;&gt;"",DATE(YEAR(Elenco_Corsi!D32)+5,MONTH(Elenco_Corsi!D32),DAY(Elenco_Corsi!D32)),"")</f>
        <v/>
      </c>
      <c r="B31" s="7">
        <f t="shared" ca="1" si="3"/>
        <v>0</v>
      </c>
      <c r="C31" s="7">
        <f ca="1">Elenco_Corsi!E32*B31</f>
        <v>0</v>
      </c>
      <c r="D31" s="7">
        <f ca="1">Elenco_Corsi!F32*B31</f>
        <v>0</v>
      </c>
      <c r="E31" s="9">
        <f t="shared" si="1"/>
        <v>0</v>
      </c>
      <c r="F31" s="9">
        <f>Elenco_Corsi!E32*E31</f>
        <v>0</v>
      </c>
      <c r="G31" s="9">
        <f>Elenco_Corsi!F32*E31</f>
        <v>0</v>
      </c>
      <c r="H31" s="7">
        <f t="shared" si="2"/>
        <v>0</v>
      </c>
      <c r="I31" s="7">
        <f>Elenco_Corsi!E32*H31</f>
        <v>0</v>
      </c>
      <c r="J31" s="7">
        <f>Elenco_Corsi!F32*H31</f>
        <v>0</v>
      </c>
      <c r="K31" s="12">
        <f t="shared" ca="1" si="9"/>
        <v>0</v>
      </c>
      <c r="L31" s="14" t="str">
        <f t="shared" si="10"/>
        <v/>
      </c>
      <c r="M31" s="12">
        <f ca="1">SUMPRODUCT(B32:$B$202,C32:$C$202)</f>
        <v>0</v>
      </c>
      <c r="N31" s="12">
        <f t="shared" ca="1" si="4"/>
        <v>40</v>
      </c>
      <c r="O31" s="17">
        <f t="shared" ca="1" si="11"/>
        <v>0</v>
      </c>
      <c r="P31" s="19" t="str">
        <f t="shared" si="12"/>
        <v/>
      </c>
      <c r="Q31" s="17">
        <f ca="1">SUMPRODUCT(B32:$B$202,D32:$D$202)</f>
        <v>0</v>
      </c>
      <c r="R31" s="17">
        <f t="shared" ca="1" si="6"/>
        <v>40</v>
      </c>
    </row>
    <row r="32" spans="1:18" x14ac:dyDescent="0.3">
      <c r="A32" s="2" t="str">
        <f>IF(Elenco_Corsi!D33&lt;&gt;"",DATE(YEAR(Elenco_Corsi!D33)+5,MONTH(Elenco_Corsi!D33),DAY(Elenco_Corsi!D33)),"")</f>
        <v/>
      </c>
      <c r="B32" s="7">
        <f t="shared" ca="1" si="3"/>
        <v>0</v>
      </c>
      <c r="C32" s="7">
        <f ca="1">Elenco_Corsi!E33*B32</f>
        <v>0</v>
      </c>
      <c r="D32" s="7">
        <f ca="1">Elenco_Corsi!F33*B32</f>
        <v>0</v>
      </c>
      <c r="E32" s="9">
        <f t="shared" si="1"/>
        <v>0</v>
      </c>
      <c r="F32" s="9">
        <f>Elenco_Corsi!E33*E32</f>
        <v>0</v>
      </c>
      <c r="G32" s="9">
        <f>Elenco_Corsi!F33*E32</f>
        <v>0</v>
      </c>
      <c r="H32" s="7">
        <f t="shared" si="2"/>
        <v>0</v>
      </c>
      <c r="I32" s="7">
        <f>Elenco_Corsi!E33*H32</f>
        <v>0</v>
      </c>
      <c r="J32" s="7">
        <f>Elenco_Corsi!F33*H32</f>
        <v>0</v>
      </c>
      <c r="K32" s="12">
        <f t="shared" ca="1" si="9"/>
        <v>0</v>
      </c>
      <c r="L32" s="14" t="str">
        <f t="shared" si="10"/>
        <v/>
      </c>
      <c r="M32" s="12">
        <f ca="1">SUMPRODUCT(B33:$B$202,C33:$C$202)</f>
        <v>0</v>
      </c>
      <c r="N32" s="12">
        <f t="shared" ca="1" si="4"/>
        <v>40</v>
      </c>
      <c r="O32" s="17">
        <f t="shared" ca="1" si="11"/>
        <v>0</v>
      </c>
      <c r="P32" s="19" t="str">
        <f t="shared" si="12"/>
        <v/>
      </c>
      <c r="Q32" s="17">
        <f ca="1">SUMPRODUCT(B33:$B$202,D33:$D$202)</f>
        <v>0</v>
      </c>
      <c r="R32" s="17">
        <f t="shared" ca="1" si="6"/>
        <v>40</v>
      </c>
    </row>
    <row r="33" spans="1:18" x14ac:dyDescent="0.3">
      <c r="A33" s="2" t="str">
        <f>IF(Elenco_Corsi!D34&lt;&gt;"",DATE(YEAR(Elenco_Corsi!D34)+5,MONTH(Elenco_Corsi!D34),DAY(Elenco_Corsi!D34)),"")</f>
        <v/>
      </c>
      <c r="B33" s="7">
        <f t="shared" ca="1" si="3"/>
        <v>0</v>
      </c>
      <c r="C33" s="7">
        <f ca="1">Elenco_Corsi!E34*B33</f>
        <v>0</v>
      </c>
      <c r="D33" s="7">
        <f ca="1">Elenco_Corsi!F34*B33</f>
        <v>0</v>
      </c>
      <c r="E33" s="9">
        <f t="shared" si="1"/>
        <v>0</v>
      </c>
      <c r="F33" s="9">
        <f>Elenco_Corsi!E34*E33</f>
        <v>0</v>
      </c>
      <c r="G33" s="9">
        <f>Elenco_Corsi!F34*E33</f>
        <v>0</v>
      </c>
      <c r="H33" s="7">
        <f t="shared" si="2"/>
        <v>0</v>
      </c>
      <c r="I33" s="7">
        <f>Elenco_Corsi!E34*H33</f>
        <v>0</v>
      </c>
      <c r="J33" s="7">
        <f>Elenco_Corsi!F34*H33</f>
        <v>0</v>
      </c>
      <c r="K33" s="12">
        <f t="shared" ca="1" si="9"/>
        <v>0</v>
      </c>
      <c r="L33" s="14" t="str">
        <f t="shared" si="10"/>
        <v/>
      </c>
      <c r="M33" s="12">
        <f ca="1">SUMPRODUCT(B34:$B$202,C34:$C$202)</f>
        <v>0</v>
      </c>
      <c r="N33" s="12">
        <f t="shared" ca="1" si="4"/>
        <v>40</v>
      </c>
      <c r="O33" s="17">
        <f t="shared" ca="1" si="11"/>
        <v>0</v>
      </c>
      <c r="P33" s="19" t="str">
        <f t="shared" si="12"/>
        <v/>
      </c>
      <c r="Q33" s="17">
        <f ca="1">SUMPRODUCT(B34:$B$202,D34:$D$202)</f>
        <v>0</v>
      </c>
      <c r="R33" s="17">
        <f t="shared" ca="1" si="6"/>
        <v>40</v>
      </c>
    </row>
    <row r="34" spans="1:18" x14ac:dyDescent="0.3">
      <c r="A34" s="2" t="str">
        <f>IF(Elenco_Corsi!D35&lt;&gt;"",DATE(YEAR(Elenco_Corsi!D35)+5,MONTH(Elenco_Corsi!D35),DAY(Elenco_Corsi!D35)),"")</f>
        <v/>
      </c>
      <c r="B34" s="7">
        <f t="shared" ca="1" si="3"/>
        <v>0</v>
      </c>
      <c r="C34" s="7">
        <f ca="1">Elenco_Corsi!E35*B34</f>
        <v>0</v>
      </c>
      <c r="D34" s="7">
        <f ca="1">Elenco_Corsi!F35*B34</f>
        <v>0</v>
      </c>
      <c r="E34" s="9">
        <f t="shared" si="1"/>
        <v>0</v>
      </c>
      <c r="F34" s="9">
        <f>Elenco_Corsi!E35*E34</f>
        <v>0</v>
      </c>
      <c r="G34" s="9">
        <f>Elenco_Corsi!F35*E34</f>
        <v>0</v>
      </c>
      <c r="H34" s="7">
        <f t="shared" si="2"/>
        <v>0</v>
      </c>
      <c r="I34" s="7">
        <f>Elenco_Corsi!E35*H34</f>
        <v>0</v>
      </c>
      <c r="J34" s="7">
        <f>Elenco_Corsi!F35*H34</f>
        <v>0</v>
      </c>
      <c r="K34" s="12">
        <f t="shared" ca="1" si="9"/>
        <v>0</v>
      </c>
      <c r="L34" s="14" t="str">
        <f t="shared" si="10"/>
        <v/>
      </c>
      <c r="M34" s="12">
        <f ca="1">SUMPRODUCT(B35:$B$202,C35:$C$202)</f>
        <v>0</v>
      </c>
      <c r="N34" s="12">
        <f t="shared" ca="1" si="4"/>
        <v>40</v>
      </c>
      <c r="O34" s="17">
        <f t="shared" ca="1" si="11"/>
        <v>0</v>
      </c>
      <c r="P34" s="19" t="str">
        <f t="shared" si="12"/>
        <v/>
      </c>
      <c r="Q34" s="17">
        <f ca="1">SUMPRODUCT(B35:$B$202,D35:$D$202)</f>
        <v>0</v>
      </c>
      <c r="R34" s="17">
        <f t="shared" ca="1" si="6"/>
        <v>40</v>
      </c>
    </row>
    <row r="35" spans="1:18" x14ac:dyDescent="0.3">
      <c r="A35" s="2" t="str">
        <f>IF(Elenco_Corsi!D36&lt;&gt;"",DATE(YEAR(Elenco_Corsi!D36)+5,MONTH(Elenco_Corsi!D36),DAY(Elenco_Corsi!D36)),"")</f>
        <v/>
      </c>
      <c r="B35" s="7">
        <f t="shared" ca="1" si="3"/>
        <v>0</v>
      </c>
      <c r="C35" s="7">
        <f ca="1">Elenco_Corsi!E36*B35</f>
        <v>0</v>
      </c>
      <c r="D35" s="7">
        <f ca="1">Elenco_Corsi!F36*B35</f>
        <v>0</v>
      </c>
      <c r="E35" s="9">
        <f t="shared" si="1"/>
        <v>0</v>
      </c>
      <c r="F35" s="9">
        <f>Elenco_Corsi!E36*E35</f>
        <v>0</v>
      </c>
      <c r="G35" s="9">
        <f>Elenco_Corsi!F36*E35</f>
        <v>0</v>
      </c>
      <c r="H35" s="7">
        <f t="shared" si="2"/>
        <v>0</v>
      </c>
      <c r="I35" s="7">
        <f>Elenco_Corsi!E36*H35</f>
        <v>0</v>
      </c>
      <c r="J35" s="7">
        <f>Elenco_Corsi!F36*H35</f>
        <v>0</v>
      </c>
      <c r="K35" s="12">
        <f t="shared" ca="1" si="9"/>
        <v>0</v>
      </c>
      <c r="L35" s="14" t="str">
        <f t="shared" si="10"/>
        <v/>
      </c>
      <c r="M35" s="12">
        <f ca="1">SUMPRODUCT(B36:$B$202,C36:$C$202)</f>
        <v>0</v>
      </c>
      <c r="N35" s="12">
        <f t="shared" ca="1" si="4"/>
        <v>40</v>
      </c>
      <c r="O35" s="17">
        <f t="shared" ca="1" si="11"/>
        <v>0</v>
      </c>
      <c r="P35" s="19" t="str">
        <f t="shared" si="12"/>
        <v/>
      </c>
      <c r="Q35" s="17">
        <f ca="1">SUMPRODUCT(B36:$B$202,D36:$D$202)</f>
        <v>0</v>
      </c>
      <c r="R35" s="17">
        <f t="shared" ca="1" si="6"/>
        <v>40</v>
      </c>
    </row>
    <row r="36" spans="1:18" x14ac:dyDescent="0.3">
      <c r="A36" s="2" t="str">
        <f>IF(Elenco_Corsi!D37&lt;&gt;"",DATE(YEAR(Elenco_Corsi!D37)+5,MONTH(Elenco_Corsi!D37),DAY(Elenco_Corsi!D37)),"")</f>
        <v/>
      </c>
      <c r="B36" s="7">
        <f t="shared" ca="1" si="3"/>
        <v>0</v>
      </c>
      <c r="C36" s="7">
        <f ca="1">Elenco_Corsi!E37*B36</f>
        <v>0</v>
      </c>
      <c r="D36" s="7">
        <f ca="1">Elenco_Corsi!F37*B36</f>
        <v>0</v>
      </c>
      <c r="E36" s="9">
        <f t="shared" ref="E36:E67" si="13">IF(A36&lt;&gt;"",IF(tre_mesi&lt;A36,1,0),0)</f>
        <v>0</v>
      </c>
      <c r="F36" s="9">
        <f>Elenco_Corsi!E37*E36</f>
        <v>0</v>
      </c>
      <c r="G36" s="9">
        <f>Elenco_Corsi!F37*E36</f>
        <v>0</v>
      </c>
      <c r="H36" s="7">
        <f t="shared" ref="H36:H67" si="14">IF(A36&lt;&gt;"",IF(sei_mesi&lt;A36,1,0),0)</f>
        <v>0</v>
      </c>
      <c r="I36" s="7">
        <f>Elenco_Corsi!E37*H36</f>
        <v>0</v>
      </c>
      <c r="J36" s="7">
        <f>Elenco_Corsi!F37*H36</f>
        <v>0</v>
      </c>
      <c r="K36" s="12">
        <f t="shared" ca="1" si="9"/>
        <v>0</v>
      </c>
      <c r="L36" s="14" t="str">
        <f t="shared" si="10"/>
        <v/>
      </c>
      <c r="M36" s="12">
        <f ca="1">SUMPRODUCT(B37:$B$202,C37:$C$202)</f>
        <v>0</v>
      </c>
      <c r="N36" s="12">
        <f t="shared" ca="1" si="4"/>
        <v>40</v>
      </c>
      <c r="O36" s="17">
        <f t="shared" ca="1" si="11"/>
        <v>0</v>
      </c>
      <c r="P36" s="19" t="str">
        <f t="shared" si="12"/>
        <v/>
      </c>
      <c r="Q36" s="17">
        <f ca="1">SUMPRODUCT(B37:$B$202,D37:$D$202)</f>
        <v>0</v>
      </c>
      <c r="R36" s="17">
        <f t="shared" ca="1" si="6"/>
        <v>40</v>
      </c>
    </row>
    <row r="37" spans="1:18" x14ac:dyDescent="0.3">
      <c r="A37" s="2" t="str">
        <f>IF(Elenco_Corsi!D38&lt;&gt;"",DATE(YEAR(Elenco_Corsi!D38)+5,MONTH(Elenco_Corsi!D38),DAY(Elenco_Corsi!D38)),"")</f>
        <v/>
      </c>
      <c r="B37" s="7">
        <f t="shared" ca="1" si="3"/>
        <v>0</v>
      </c>
      <c r="C37" s="7">
        <f ca="1">Elenco_Corsi!E38*B37</f>
        <v>0</v>
      </c>
      <c r="D37" s="7">
        <f ca="1">Elenco_Corsi!F38*B37</f>
        <v>0</v>
      </c>
      <c r="E37" s="9">
        <f t="shared" si="13"/>
        <v>0</v>
      </c>
      <c r="F37" s="9">
        <f>Elenco_Corsi!E38*E37</f>
        <v>0</v>
      </c>
      <c r="G37" s="9">
        <f>Elenco_Corsi!F38*E37</f>
        <v>0</v>
      </c>
      <c r="H37" s="7">
        <f t="shared" si="14"/>
        <v>0</v>
      </c>
      <c r="I37" s="7">
        <f>Elenco_Corsi!E38*H37</f>
        <v>0</v>
      </c>
      <c r="J37" s="7">
        <f>Elenco_Corsi!F38*H37</f>
        <v>0</v>
      </c>
      <c r="K37" s="12">
        <f t="shared" ca="1" si="9"/>
        <v>0</v>
      </c>
      <c r="L37" s="14" t="str">
        <f t="shared" si="10"/>
        <v/>
      </c>
      <c r="M37" s="12">
        <f ca="1">SUMPRODUCT(B38:$B$202,C38:$C$202)</f>
        <v>0</v>
      </c>
      <c r="N37" s="12">
        <f t="shared" ca="1" si="4"/>
        <v>40</v>
      </c>
      <c r="O37" s="17">
        <f t="shared" ca="1" si="11"/>
        <v>0</v>
      </c>
      <c r="P37" s="19" t="str">
        <f t="shared" si="12"/>
        <v/>
      </c>
      <c r="Q37" s="17">
        <f ca="1">SUMPRODUCT(B38:$B$202,D38:$D$202)</f>
        <v>0</v>
      </c>
      <c r="R37" s="17">
        <f t="shared" ca="1" si="6"/>
        <v>40</v>
      </c>
    </row>
    <row r="38" spans="1:18" x14ac:dyDescent="0.3">
      <c r="A38" s="2" t="str">
        <f>IF(Elenco_Corsi!D39&lt;&gt;"",DATE(YEAR(Elenco_Corsi!D39)+5,MONTH(Elenco_Corsi!D39),DAY(Elenco_Corsi!D39)),"")</f>
        <v/>
      </c>
      <c r="B38" s="7">
        <f t="shared" ca="1" si="3"/>
        <v>0</v>
      </c>
      <c r="C38" s="7">
        <f ca="1">Elenco_Corsi!E39*B38</f>
        <v>0</v>
      </c>
      <c r="D38" s="7">
        <f ca="1">Elenco_Corsi!F39*B38</f>
        <v>0</v>
      </c>
      <c r="E38" s="9">
        <f t="shared" si="13"/>
        <v>0</v>
      </c>
      <c r="F38" s="9">
        <f>Elenco_Corsi!E39*E38</f>
        <v>0</v>
      </c>
      <c r="G38" s="9">
        <f>Elenco_Corsi!F39*E38</f>
        <v>0</v>
      </c>
      <c r="H38" s="7">
        <f t="shared" si="14"/>
        <v>0</v>
      </c>
      <c r="I38" s="7">
        <f>Elenco_Corsi!E39*H38</f>
        <v>0</v>
      </c>
      <c r="J38" s="7">
        <f>Elenco_Corsi!F39*H38</f>
        <v>0</v>
      </c>
      <c r="K38" s="12">
        <f t="shared" ca="1" si="9"/>
        <v>0</v>
      </c>
      <c r="L38" s="14" t="str">
        <f t="shared" si="10"/>
        <v/>
      </c>
      <c r="M38" s="12">
        <f ca="1">SUMPRODUCT(B39:$B$202,C39:$C$202)</f>
        <v>0</v>
      </c>
      <c r="N38" s="12">
        <f t="shared" ca="1" si="4"/>
        <v>40</v>
      </c>
      <c r="O38" s="17">
        <f t="shared" ca="1" si="11"/>
        <v>0</v>
      </c>
      <c r="P38" s="19" t="str">
        <f t="shared" si="12"/>
        <v/>
      </c>
      <c r="Q38" s="17">
        <f ca="1">SUMPRODUCT(B39:$B$202,D39:$D$202)</f>
        <v>0</v>
      </c>
      <c r="R38" s="17">
        <f t="shared" ca="1" si="6"/>
        <v>40</v>
      </c>
    </row>
    <row r="39" spans="1:18" x14ac:dyDescent="0.3">
      <c r="A39" s="2" t="str">
        <f>IF(Elenco_Corsi!D40&lt;&gt;"",DATE(YEAR(Elenco_Corsi!D40)+5,MONTH(Elenco_Corsi!D40),DAY(Elenco_Corsi!D40)),"")</f>
        <v/>
      </c>
      <c r="B39" s="7">
        <f t="shared" ca="1" si="3"/>
        <v>0</v>
      </c>
      <c r="C39" s="7">
        <f ca="1">Elenco_Corsi!E40*B39</f>
        <v>0</v>
      </c>
      <c r="D39" s="7">
        <f ca="1">Elenco_Corsi!F40*B39</f>
        <v>0</v>
      </c>
      <c r="E39" s="9">
        <f t="shared" si="13"/>
        <v>0</v>
      </c>
      <c r="F39" s="9">
        <f>Elenco_Corsi!E40*E39</f>
        <v>0</v>
      </c>
      <c r="G39" s="9">
        <f>Elenco_Corsi!F40*E39</f>
        <v>0</v>
      </c>
      <c r="H39" s="7">
        <f t="shared" si="14"/>
        <v>0</v>
      </c>
      <c r="I39" s="7">
        <f>Elenco_Corsi!E40*H39</f>
        <v>0</v>
      </c>
      <c r="J39" s="7">
        <f>Elenco_Corsi!F40*H39</f>
        <v>0</v>
      </c>
      <c r="K39" s="12">
        <f t="shared" ca="1" si="9"/>
        <v>0</v>
      </c>
      <c r="L39" s="14" t="str">
        <f t="shared" si="10"/>
        <v/>
      </c>
      <c r="M39" s="12">
        <f ca="1">SUMPRODUCT(B40:$B$202,C40:$C$202)</f>
        <v>0</v>
      </c>
      <c r="N39" s="12">
        <f t="shared" ca="1" si="4"/>
        <v>40</v>
      </c>
      <c r="O39" s="17">
        <f t="shared" ca="1" si="11"/>
        <v>0</v>
      </c>
      <c r="P39" s="19" t="str">
        <f t="shared" si="12"/>
        <v/>
      </c>
      <c r="Q39" s="17">
        <f ca="1">SUMPRODUCT(B40:$B$202,D40:$D$202)</f>
        <v>0</v>
      </c>
      <c r="R39" s="17">
        <f t="shared" ca="1" si="6"/>
        <v>40</v>
      </c>
    </row>
    <row r="40" spans="1:18" x14ac:dyDescent="0.3">
      <c r="A40" s="2" t="str">
        <f>IF(Elenco_Corsi!D41&lt;&gt;"",DATE(YEAR(Elenco_Corsi!D41)+5,MONTH(Elenco_Corsi!D41),DAY(Elenco_Corsi!D41)),"")</f>
        <v/>
      </c>
      <c r="B40" s="7">
        <f t="shared" ca="1" si="3"/>
        <v>0</v>
      </c>
      <c r="C40" s="7">
        <f ca="1">Elenco_Corsi!E41*B40</f>
        <v>0</v>
      </c>
      <c r="D40" s="7">
        <f ca="1">Elenco_Corsi!F41*B40</f>
        <v>0</v>
      </c>
      <c r="E40" s="9">
        <f t="shared" si="13"/>
        <v>0</v>
      </c>
      <c r="F40" s="9">
        <f>Elenco_Corsi!E41*E40</f>
        <v>0</v>
      </c>
      <c r="G40" s="9">
        <f>Elenco_Corsi!F41*E40</f>
        <v>0</v>
      </c>
      <c r="H40" s="7">
        <f t="shared" si="14"/>
        <v>0</v>
      </c>
      <c r="I40" s="7">
        <f>Elenco_Corsi!E41*H40</f>
        <v>0</v>
      </c>
      <c r="J40" s="7">
        <f>Elenco_Corsi!F41*H40</f>
        <v>0</v>
      </c>
      <c r="K40" s="12">
        <f t="shared" ca="1" si="9"/>
        <v>0</v>
      </c>
      <c r="L40" s="14" t="str">
        <f t="shared" si="10"/>
        <v/>
      </c>
      <c r="M40" s="12">
        <f ca="1">SUMPRODUCT(B41:$B$202,C41:$C$202)</f>
        <v>0</v>
      </c>
      <c r="N40" s="12">
        <f t="shared" ca="1" si="4"/>
        <v>40</v>
      </c>
      <c r="O40" s="17">
        <f t="shared" ca="1" si="11"/>
        <v>0</v>
      </c>
      <c r="P40" s="19" t="str">
        <f t="shared" si="12"/>
        <v/>
      </c>
      <c r="Q40" s="17">
        <f ca="1">SUMPRODUCT(B41:$B$202,D41:$D$202)</f>
        <v>0</v>
      </c>
      <c r="R40" s="17">
        <f t="shared" ca="1" si="6"/>
        <v>40</v>
      </c>
    </row>
    <row r="41" spans="1:18" x14ac:dyDescent="0.3">
      <c r="A41" s="2" t="str">
        <f>IF(Elenco_Corsi!D42&lt;&gt;"",DATE(YEAR(Elenco_Corsi!D42)+5,MONTH(Elenco_Corsi!D42),DAY(Elenco_Corsi!D42)),"")</f>
        <v/>
      </c>
      <c r="B41" s="7">
        <f t="shared" ca="1" si="3"/>
        <v>0</v>
      </c>
      <c r="C41" s="7">
        <f ca="1">Elenco_Corsi!E42*B41</f>
        <v>0</v>
      </c>
      <c r="D41" s="7">
        <f ca="1">Elenco_Corsi!F42*B41</f>
        <v>0</v>
      </c>
      <c r="E41" s="9">
        <f t="shared" si="13"/>
        <v>0</v>
      </c>
      <c r="F41" s="9">
        <f>Elenco_Corsi!E42*E41</f>
        <v>0</v>
      </c>
      <c r="G41" s="9">
        <f>Elenco_Corsi!F42*E41</f>
        <v>0</v>
      </c>
      <c r="H41" s="7">
        <f t="shared" si="14"/>
        <v>0</v>
      </c>
      <c r="I41" s="7">
        <f>Elenco_Corsi!E42*H41</f>
        <v>0</v>
      </c>
      <c r="J41" s="7">
        <f>Elenco_Corsi!F42*H41</f>
        <v>0</v>
      </c>
      <c r="K41" s="12">
        <f t="shared" ca="1" si="9"/>
        <v>0</v>
      </c>
      <c r="L41" s="14" t="str">
        <f t="shared" si="10"/>
        <v/>
      </c>
      <c r="M41" s="12">
        <f ca="1">SUMPRODUCT(B42:$B$202,C42:$C$202)</f>
        <v>0</v>
      </c>
      <c r="N41" s="12">
        <f t="shared" ca="1" si="4"/>
        <v>40</v>
      </c>
      <c r="O41" s="17">
        <f t="shared" ca="1" si="11"/>
        <v>0</v>
      </c>
      <c r="P41" s="19" t="str">
        <f t="shared" si="12"/>
        <v/>
      </c>
      <c r="Q41" s="17">
        <f ca="1">SUMPRODUCT(B42:$B$202,D42:$D$202)</f>
        <v>0</v>
      </c>
      <c r="R41" s="17">
        <f t="shared" ca="1" si="6"/>
        <v>40</v>
      </c>
    </row>
    <row r="42" spans="1:18" x14ac:dyDescent="0.3">
      <c r="A42" s="2" t="str">
        <f>IF(Elenco_Corsi!D43&lt;&gt;"",DATE(YEAR(Elenco_Corsi!D43)+5,MONTH(Elenco_Corsi!D43),DAY(Elenco_Corsi!D43)),"")</f>
        <v/>
      </c>
      <c r="B42" s="7">
        <f t="shared" ca="1" si="3"/>
        <v>0</v>
      </c>
      <c r="C42" s="7">
        <f ca="1">Elenco_Corsi!E43*B42</f>
        <v>0</v>
      </c>
      <c r="D42" s="7">
        <f ca="1">Elenco_Corsi!F43*B42</f>
        <v>0</v>
      </c>
      <c r="E42" s="9">
        <f t="shared" si="13"/>
        <v>0</v>
      </c>
      <c r="F42" s="9">
        <f>Elenco_Corsi!E43*E42</f>
        <v>0</v>
      </c>
      <c r="G42" s="9">
        <f>Elenco_Corsi!F43*E42</f>
        <v>0</v>
      </c>
      <c r="H42" s="7">
        <f t="shared" si="14"/>
        <v>0</v>
      </c>
      <c r="I42" s="7">
        <f>Elenco_Corsi!E43*H42</f>
        <v>0</v>
      </c>
      <c r="J42" s="7">
        <f>Elenco_Corsi!F43*H42</f>
        <v>0</v>
      </c>
      <c r="K42" s="12">
        <f t="shared" ca="1" si="9"/>
        <v>0</v>
      </c>
      <c r="L42" s="14" t="str">
        <f t="shared" si="10"/>
        <v/>
      </c>
      <c r="M42" s="12">
        <f ca="1">SUMPRODUCT(B43:$B$202,C43:$C$202)</f>
        <v>0</v>
      </c>
      <c r="N42" s="12">
        <f t="shared" ca="1" si="4"/>
        <v>40</v>
      </c>
      <c r="O42" s="17">
        <f t="shared" ca="1" si="11"/>
        <v>0</v>
      </c>
      <c r="P42" s="19" t="str">
        <f t="shared" si="12"/>
        <v/>
      </c>
      <c r="Q42" s="17">
        <f ca="1">SUMPRODUCT(B43:$B$202,D43:$D$202)</f>
        <v>0</v>
      </c>
      <c r="R42" s="17">
        <f t="shared" ca="1" si="6"/>
        <v>40</v>
      </c>
    </row>
    <row r="43" spans="1:18" x14ac:dyDescent="0.3">
      <c r="A43" s="2" t="str">
        <f>IF(Elenco_Corsi!D44&lt;&gt;"",DATE(YEAR(Elenco_Corsi!D44)+5,MONTH(Elenco_Corsi!D44),DAY(Elenco_Corsi!D44)),"")</f>
        <v/>
      </c>
      <c r="B43" s="7">
        <f t="shared" ca="1" si="3"/>
        <v>0</v>
      </c>
      <c r="C43" s="7">
        <f ca="1">Elenco_Corsi!E44*B43</f>
        <v>0</v>
      </c>
      <c r="D43" s="7">
        <f ca="1">Elenco_Corsi!F44*B43</f>
        <v>0</v>
      </c>
      <c r="E43" s="9">
        <f t="shared" si="13"/>
        <v>0</v>
      </c>
      <c r="F43" s="9">
        <f>Elenco_Corsi!E44*E43</f>
        <v>0</v>
      </c>
      <c r="G43" s="9">
        <f>Elenco_Corsi!F44*E43</f>
        <v>0</v>
      </c>
      <c r="H43" s="7">
        <f t="shared" si="14"/>
        <v>0</v>
      </c>
      <c r="I43" s="7">
        <f>Elenco_Corsi!E44*H43</f>
        <v>0</v>
      </c>
      <c r="J43" s="7">
        <f>Elenco_Corsi!F44*H43</f>
        <v>0</v>
      </c>
      <c r="K43" s="12">
        <f t="shared" ca="1" si="9"/>
        <v>0</v>
      </c>
      <c r="L43" s="14" t="str">
        <f t="shared" si="10"/>
        <v/>
      </c>
      <c r="M43" s="12">
        <f ca="1">SUMPRODUCT(B44:$B$202,C44:$C$202)</f>
        <v>0</v>
      </c>
      <c r="N43" s="12">
        <f t="shared" ca="1" si="4"/>
        <v>40</v>
      </c>
      <c r="O43" s="17">
        <f t="shared" ca="1" si="11"/>
        <v>0</v>
      </c>
      <c r="P43" s="19" t="str">
        <f t="shared" si="12"/>
        <v/>
      </c>
      <c r="Q43" s="17">
        <f ca="1">SUMPRODUCT(B44:$B$202,D44:$D$202)</f>
        <v>0</v>
      </c>
      <c r="R43" s="17">
        <f t="shared" ca="1" si="6"/>
        <v>40</v>
      </c>
    </row>
    <row r="44" spans="1:18" x14ac:dyDescent="0.3">
      <c r="A44" s="2" t="str">
        <f>IF(Elenco_Corsi!D45&lt;&gt;"",DATE(YEAR(Elenco_Corsi!D45)+5,MONTH(Elenco_Corsi!D45),DAY(Elenco_Corsi!D45)),"")</f>
        <v/>
      </c>
      <c r="B44" s="7">
        <f t="shared" ca="1" si="3"/>
        <v>0</v>
      </c>
      <c r="C44" s="7">
        <f ca="1">Elenco_Corsi!E45*B44</f>
        <v>0</v>
      </c>
      <c r="D44" s="7">
        <f ca="1">Elenco_Corsi!F45*B44</f>
        <v>0</v>
      </c>
      <c r="E44" s="9">
        <f t="shared" si="13"/>
        <v>0</v>
      </c>
      <c r="F44" s="9">
        <f>Elenco_Corsi!E45*E44</f>
        <v>0</v>
      </c>
      <c r="G44" s="9">
        <f>Elenco_Corsi!F45*E44</f>
        <v>0</v>
      </c>
      <c r="H44" s="7">
        <f t="shared" si="14"/>
        <v>0</v>
      </c>
      <c r="I44" s="7">
        <f>Elenco_Corsi!E45*H44</f>
        <v>0</v>
      </c>
      <c r="J44" s="7">
        <f>Elenco_Corsi!F45*H44</f>
        <v>0</v>
      </c>
      <c r="K44" s="12">
        <f t="shared" ca="1" si="9"/>
        <v>0</v>
      </c>
      <c r="L44" s="14" t="str">
        <f t="shared" si="10"/>
        <v/>
      </c>
      <c r="M44" s="12">
        <f ca="1">SUMPRODUCT(B45:$B$202,C45:$C$202)</f>
        <v>0</v>
      </c>
      <c r="N44" s="12">
        <f t="shared" ca="1" si="4"/>
        <v>40</v>
      </c>
      <c r="O44" s="17">
        <f t="shared" ca="1" si="11"/>
        <v>0</v>
      </c>
      <c r="P44" s="19" t="str">
        <f t="shared" si="12"/>
        <v/>
      </c>
      <c r="Q44" s="17">
        <f ca="1">SUMPRODUCT(B45:$B$202,D45:$D$202)</f>
        <v>0</v>
      </c>
      <c r="R44" s="17">
        <f t="shared" ca="1" si="6"/>
        <v>40</v>
      </c>
    </row>
    <row r="45" spans="1:18" x14ac:dyDescent="0.3">
      <c r="A45" s="2" t="str">
        <f>IF(Elenco_Corsi!D46&lt;&gt;"",DATE(YEAR(Elenco_Corsi!D46)+5,MONTH(Elenco_Corsi!D46),DAY(Elenco_Corsi!D46)),"")</f>
        <v/>
      </c>
      <c r="B45" s="7">
        <f t="shared" ca="1" si="3"/>
        <v>0</v>
      </c>
      <c r="C45" s="7">
        <f ca="1">Elenco_Corsi!E46*B45</f>
        <v>0</v>
      </c>
      <c r="D45" s="7">
        <f ca="1">Elenco_Corsi!F46*B45</f>
        <v>0</v>
      </c>
      <c r="E45" s="9">
        <f t="shared" si="13"/>
        <v>0</v>
      </c>
      <c r="F45" s="9">
        <f>Elenco_Corsi!E46*E45</f>
        <v>0</v>
      </c>
      <c r="G45" s="9">
        <f>Elenco_Corsi!F46*E45</f>
        <v>0</v>
      </c>
      <c r="H45" s="7">
        <f t="shared" si="14"/>
        <v>0</v>
      </c>
      <c r="I45" s="7">
        <f>Elenco_Corsi!E46*H45</f>
        <v>0</v>
      </c>
      <c r="J45" s="7">
        <f>Elenco_Corsi!F46*H45</f>
        <v>0</v>
      </c>
      <c r="K45" s="12">
        <f t="shared" ca="1" si="9"/>
        <v>0</v>
      </c>
      <c r="L45" s="14" t="str">
        <f t="shared" si="10"/>
        <v/>
      </c>
      <c r="M45" s="12">
        <f ca="1">SUMPRODUCT(B46:$B$202,C46:$C$202)</f>
        <v>0</v>
      </c>
      <c r="N45" s="12">
        <f t="shared" ca="1" si="4"/>
        <v>40</v>
      </c>
      <c r="O45" s="17">
        <f t="shared" ca="1" si="11"/>
        <v>0</v>
      </c>
      <c r="P45" s="19" t="str">
        <f t="shared" si="12"/>
        <v/>
      </c>
      <c r="Q45" s="17">
        <f ca="1">SUMPRODUCT(B46:$B$202,D46:$D$202)</f>
        <v>0</v>
      </c>
      <c r="R45" s="17">
        <f t="shared" ca="1" si="6"/>
        <v>40</v>
      </c>
    </row>
    <row r="46" spans="1:18" x14ac:dyDescent="0.3">
      <c r="A46" s="2" t="str">
        <f>IF(Elenco_Corsi!D47&lt;&gt;"",DATE(YEAR(Elenco_Corsi!D47)+5,MONTH(Elenco_Corsi!D47),DAY(Elenco_Corsi!D47)),"")</f>
        <v/>
      </c>
      <c r="B46" s="7">
        <f t="shared" ca="1" si="3"/>
        <v>0</v>
      </c>
      <c r="C46" s="7">
        <f ca="1">Elenco_Corsi!E47*B46</f>
        <v>0</v>
      </c>
      <c r="D46" s="7">
        <f ca="1">Elenco_Corsi!F47*B46</f>
        <v>0</v>
      </c>
      <c r="E46" s="9">
        <f t="shared" si="13"/>
        <v>0</v>
      </c>
      <c r="F46" s="9">
        <f>Elenco_Corsi!E47*E46</f>
        <v>0</v>
      </c>
      <c r="G46" s="9">
        <f>Elenco_Corsi!F47*E46</f>
        <v>0</v>
      </c>
      <c r="H46" s="7">
        <f t="shared" si="14"/>
        <v>0</v>
      </c>
      <c r="I46" s="7">
        <f>Elenco_Corsi!E47*H46</f>
        <v>0</v>
      </c>
      <c r="J46" s="7">
        <f>Elenco_Corsi!F47*H46</f>
        <v>0</v>
      </c>
      <c r="K46" s="12">
        <f t="shared" ca="1" si="9"/>
        <v>0</v>
      </c>
      <c r="L46" s="14" t="str">
        <f t="shared" si="10"/>
        <v/>
      </c>
      <c r="M46" s="12">
        <f ca="1">SUMPRODUCT(B47:$B$202,C47:$C$202)</f>
        <v>0</v>
      </c>
      <c r="N46" s="12">
        <f t="shared" ca="1" si="4"/>
        <v>40</v>
      </c>
      <c r="O46" s="17">
        <f t="shared" ca="1" si="11"/>
        <v>0</v>
      </c>
      <c r="P46" s="19" t="str">
        <f t="shared" si="12"/>
        <v/>
      </c>
      <c r="Q46" s="17">
        <f ca="1">SUMPRODUCT(B47:$B$202,D47:$D$202)</f>
        <v>0</v>
      </c>
      <c r="R46" s="17">
        <f t="shared" ca="1" si="6"/>
        <v>40</v>
      </c>
    </row>
    <row r="47" spans="1:18" x14ac:dyDescent="0.3">
      <c r="A47" s="2" t="str">
        <f>IF(Elenco_Corsi!D48&lt;&gt;"",DATE(YEAR(Elenco_Corsi!D48)+5,MONTH(Elenco_Corsi!D48),DAY(Elenco_Corsi!D48)),"")</f>
        <v/>
      </c>
      <c r="B47" s="7">
        <f t="shared" ca="1" si="3"/>
        <v>0</v>
      </c>
      <c r="C47" s="7">
        <f ca="1">Elenco_Corsi!E48*B47</f>
        <v>0</v>
      </c>
      <c r="D47" s="7">
        <f ca="1">Elenco_Corsi!F48*B47</f>
        <v>0</v>
      </c>
      <c r="E47" s="9">
        <f t="shared" si="13"/>
        <v>0</v>
      </c>
      <c r="F47" s="9">
        <f>Elenco_Corsi!E48*E47</f>
        <v>0</v>
      </c>
      <c r="G47" s="9">
        <f>Elenco_Corsi!F48*E47</f>
        <v>0</v>
      </c>
      <c r="H47" s="7">
        <f t="shared" si="14"/>
        <v>0</v>
      </c>
      <c r="I47" s="7">
        <f>Elenco_Corsi!E48*H47</f>
        <v>0</v>
      </c>
      <c r="J47" s="7">
        <f>Elenco_Corsi!F48*H47</f>
        <v>0</v>
      </c>
      <c r="K47" s="12">
        <f t="shared" ca="1" si="9"/>
        <v>0</v>
      </c>
      <c r="L47" s="14" t="str">
        <f t="shared" si="10"/>
        <v/>
      </c>
      <c r="M47" s="12">
        <f ca="1">SUMPRODUCT(B48:$B$202,C48:$C$202)</f>
        <v>0</v>
      </c>
      <c r="N47" s="12">
        <f t="shared" ca="1" si="4"/>
        <v>40</v>
      </c>
      <c r="O47" s="17">
        <f t="shared" ca="1" si="11"/>
        <v>0</v>
      </c>
      <c r="P47" s="19" t="str">
        <f t="shared" si="12"/>
        <v/>
      </c>
      <c r="Q47" s="17">
        <f ca="1">SUMPRODUCT(B48:$B$202,D48:$D$202)</f>
        <v>0</v>
      </c>
      <c r="R47" s="17">
        <f t="shared" ca="1" si="6"/>
        <v>40</v>
      </c>
    </row>
    <row r="48" spans="1:18" x14ac:dyDescent="0.3">
      <c r="A48" s="2" t="str">
        <f>IF(Elenco_Corsi!D49&lt;&gt;"",DATE(YEAR(Elenco_Corsi!D49)+5,MONTH(Elenco_Corsi!D49),DAY(Elenco_Corsi!D49)),"")</f>
        <v/>
      </c>
      <c r="B48" s="7">
        <f t="shared" ca="1" si="3"/>
        <v>0</v>
      </c>
      <c r="C48" s="7">
        <f ca="1">Elenco_Corsi!E49*B48</f>
        <v>0</v>
      </c>
      <c r="D48" s="7">
        <f ca="1">Elenco_Corsi!F49*B48</f>
        <v>0</v>
      </c>
      <c r="E48" s="9">
        <f t="shared" si="13"/>
        <v>0</v>
      </c>
      <c r="F48" s="9">
        <f>Elenco_Corsi!E49*E48</f>
        <v>0</v>
      </c>
      <c r="G48" s="9">
        <f>Elenco_Corsi!F49*E48</f>
        <v>0</v>
      </c>
      <c r="H48" s="7">
        <f t="shared" si="14"/>
        <v>0</v>
      </c>
      <c r="I48" s="7">
        <f>Elenco_Corsi!E49*H48</f>
        <v>0</v>
      </c>
      <c r="J48" s="7">
        <f>Elenco_Corsi!F49*H48</f>
        <v>0</v>
      </c>
      <c r="K48" s="12">
        <f t="shared" ca="1" si="9"/>
        <v>0</v>
      </c>
      <c r="L48" s="14" t="str">
        <f t="shared" si="10"/>
        <v/>
      </c>
      <c r="M48" s="12">
        <f ca="1">SUMPRODUCT(B49:$B$202,C49:$C$202)</f>
        <v>0</v>
      </c>
      <c r="N48" s="12">
        <f t="shared" ca="1" si="4"/>
        <v>40</v>
      </c>
      <c r="O48" s="17">
        <f t="shared" ca="1" si="11"/>
        <v>0</v>
      </c>
      <c r="P48" s="19" t="str">
        <f t="shared" si="12"/>
        <v/>
      </c>
      <c r="Q48" s="17">
        <f ca="1">SUMPRODUCT(B49:$B$202,D49:$D$202)</f>
        <v>0</v>
      </c>
      <c r="R48" s="17">
        <f t="shared" ca="1" si="6"/>
        <v>40</v>
      </c>
    </row>
    <row r="49" spans="1:18" x14ac:dyDescent="0.3">
      <c r="A49" s="2" t="str">
        <f>IF(Elenco_Corsi!D50&lt;&gt;"",DATE(YEAR(Elenco_Corsi!D50)+5,MONTH(Elenco_Corsi!D50),DAY(Elenco_Corsi!D50)),"")</f>
        <v/>
      </c>
      <c r="B49" s="7">
        <f t="shared" ca="1" si="3"/>
        <v>0</v>
      </c>
      <c r="C49" s="7">
        <f ca="1">Elenco_Corsi!E50*B49</f>
        <v>0</v>
      </c>
      <c r="D49" s="7">
        <f ca="1">Elenco_Corsi!F50*B49</f>
        <v>0</v>
      </c>
      <c r="E49" s="9">
        <f t="shared" si="13"/>
        <v>0</v>
      </c>
      <c r="F49" s="9">
        <f>Elenco_Corsi!E50*E49</f>
        <v>0</v>
      </c>
      <c r="G49" s="9">
        <f>Elenco_Corsi!F50*E49</f>
        <v>0</v>
      </c>
      <c r="H49" s="7">
        <f t="shared" si="14"/>
        <v>0</v>
      </c>
      <c r="I49" s="7">
        <f>Elenco_Corsi!E50*H49</f>
        <v>0</v>
      </c>
      <c r="J49" s="7">
        <f>Elenco_Corsi!F50*H49</f>
        <v>0</v>
      </c>
      <c r="K49" s="12">
        <f t="shared" ca="1" si="9"/>
        <v>0</v>
      </c>
      <c r="L49" s="14" t="str">
        <f t="shared" si="10"/>
        <v/>
      </c>
      <c r="M49" s="12">
        <f ca="1">SUMPRODUCT(B50:$B$202,C50:$C$202)</f>
        <v>0</v>
      </c>
      <c r="N49" s="12">
        <f t="shared" ca="1" si="4"/>
        <v>40</v>
      </c>
      <c r="O49" s="17">
        <f t="shared" ca="1" si="11"/>
        <v>0</v>
      </c>
      <c r="P49" s="19" t="str">
        <f t="shared" si="12"/>
        <v/>
      </c>
      <c r="Q49" s="17">
        <f ca="1">SUMPRODUCT(B50:$B$202,D50:$D$202)</f>
        <v>0</v>
      </c>
      <c r="R49" s="17">
        <f t="shared" ca="1" si="6"/>
        <v>40</v>
      </c>
    </row>
    <row r="50" spans="1:18" x14ac:dyDescent="0.3">
      <c r="A50" s="2" t="str">
        <f>IF(Elenco_Corsi!D51&lt;&gt;"",DATE(YEAR(Elenco_Corsi!D51)+5,MONTH(Elenco_Corsi!D51),DAY(Elenco_Corsi!D51)),"")</f>
        <v/>
      </c>
      <c r="B50" s="7">
        <f t="shared" ca="1" si="3"/>
        <v>0</v>
      </c>
      <c r="C50" s="7">
        <f ca="1">Elenco_Corsi!E51*B50</f>
        <v>0</v>
      </c>
      <c r="D50" s="7">
        <f ca="1">Elenco_Corsi!F51*B50</f>
        <v>0</v>
      </c>
      <c r="E50" s="9">
        <f t="shared" si="13"/>
        <v>0</v>
      </c>
      <c r="F50" s="9">
        <f>Elenco_Corsi!E51*E50</f>
        <v>0</v>
      </c>
      <c r="G50" s="9">
        <f>Elenco_Corsi!F51*E50</f>
        <v>0</v>
      </c>
      <c r="H50" s="7">
        <f t="shared" si="14"/>
        <v>0</v>
      </c>
      <c r="I50" s="7">
        <f>Elenco_Corsi!E51*H50</f>
        <v>0</v>
      </c>
      <c r="J50" s="7">
        <f>Elenco_Corsi!F51*H50</f>
        <v>0</v>
      </c>
      <c r="K50" s="12">
        <f t="shared" ca="1" si="9"/>
        <v>0</v>
      </c>
      <c r="L50" s="14" t="str">
        <f t="shared" si="10"/>
        <v/>
      </c>
      <c r="M50" s="12">
        <f ca="1">SUMPRODUCT(B51:$B$202,C51:$C$202)</f>
        <v>0</v>
      </c>
      <c r="N50" s="12">
        <f t="shared" ca="1" si="4"/>
        <v>40</v>
      </c>
      <c r="O50" s="17">
        <f t="shared" ca="1" si="11"/>
        <v>0</v>
      </c>
      <c r="P50" s="19" t="str">
        <f t="shared" si="12"/>
        <v/>
      </c>
      <c r="Q50" s="17">
        <f ca="1">SUMPRODUCT(B51:$B$202,D51:$D$202)</f>
        <v>0</v>
      </c>
      <c r="R50" s="17">
        <f t="shared" ca="1" si="6"/>
        <v>40</v>
      </c>
    </row>
    <row r="51" spans="1:18" x14ac:dyDescent="0.3">
      <c r="A51" s="2" t="str">
        <f>IF(Elenco_Corsi!D52&lt;&gt;"",DATE(YEAR(Elenco_Corsi!D52)+5,MONTH(Elenco_Corsi!D52),DAY(Elenco_Corsi!D52)),"")</f>
        <v/>
      </c>
      <c r="B51" s="7">
        <f t="shared" ca="1" si="3"/>
        <v>0</v>
      </c>
      <c r="C51" s="7">
        <f ca="1">Elenco_Corsi!E52*B51</f>
        <v>0</v>
      </c>
      <c r="D51" s="7">
        <f ca="1">Elenco_Corsi!F52*B51</f>
        <v>0</v>
      </c>
      <c r="E51" s="9">
        <f t="shared" si="13"/>
        <v>0</v>
      </c>
      <c r="F51" s="9">
        <f>Elenco_Corsi!E52*E51</f>
        <v>0</v>
      </c>
      <c r="G51" s="9">
        <f>Elenco_Corsi!F52*E51</f>
        <v>0</v>
      </c>
      <c r="H51" s="7">
        <f t="shared" si="14"/>
        <v>0</v>
      </c>
      <c r="I51" s="7">
        <f>Elenco_Corsi!E52*H51</f>
        <v>0</v>
      </c>
      <c r="J51" s="7">
        <f>Elenco_Corsi!F52*H51</f>
        <v>0</v>
      </c>
      <c r="K51" s="12">
        <f t="shared" ca="1" si="9"/>
        <v>0</v>
      </c>
      <c r="L51" s="14" t="str">
        <f t="shared" si="10"/>
        <v/>
      </c>
      <c r="M51" s="12">
        <f ca="1">SUMPRODUCT(B52:$B$202,C52:$C$202)</f>
        <v>0</v>
      </c>
      <c r="N51" s="12">
        <f t="shared" ca="1" si="4"/>
        <v>40</v>
      </c>
      <c r="O51" s="17">
        <f t="shared" ca="1" si="11"/>
        <v>0</v>
      </c>
      <c r="P51" s="19" t="str">
        <f t="shared" si="12"/>
        <v/>
      </c>
      <c r="Q51" s="17">
        <f ca="1">SUMPRODUCT(B52:$B$202,D52:$D$202)</f>
        <v>0</v>
      </c>
      <c r="R51" s="17">
        <f t="shared" ca="1" si="6"/>
        <v>40</v>
      </c>
    </row>
    <row r="52" spans="1:18" x14ac:dyDescent="0.3">
      <c r="A52" s="2" t="str">
        <f>IF(Elenco_Corsi!D53&lt;&gt;"",DATE(YEAR(Elenco_Corsi!D53)+5,MONTH(Elenco_Corsi!D53),DAY(Elenco_Corsi!D53)),"")</f>
        <v/>
      </c>
      <c r="B52" s="7">
        <f t="shared" ca="1" si="3"/>
        <v>0</v>
      </c>
      <c r="C52" s="7">
        <f ca="1">Elenco_Corsi!E53*B52</f>
        <v>0</v>
      </c>
      <c r="D52" s="7">
        <f ca="1">Elenco_Corsi!F53*B52</f>
        <v>0</v>
      </c>
      <c r="E52" s="9">
        <f t="shared" si="13"/>
        <v>0</v>
      </c>
      <c r="F52" s="9">
        <f>Elenco_Corsi!E53*E52</f>
        <v>0</v>
      </c>
      <c r="G52" s="9">
        <f>Elenco_Corsi!F53*E52</f>
        <v>0</v>
      </c>
      <c r="H52" s="7">
        <f t="shared" si="14"/>
        <v>0</v>
      </c>
      <c r="I52" s="7">
        <f>Elenco_Corsi!E53*H52</f>
        <v>0</v>
      </c>
      <c r="J52" s="7">
        <f>Elenco_Corsi!F53*H52</f>
        <v>0</v>
      </c>
      <c r="K52" s="12">
        <f t="shared" ca="1" si="9"/>
        <v>0</v>
      </c>
      <c r="L52" s="14" t="str">
        <f t="shared" si="10"/>
        <v/>
      </c>
      <c r="M52" s="12">
        <f ca="1">SUMPRODUCT(B53:$B$202,C53:$C$202)</f>
        <v>0</v>
      </c>
      <c r="N52" s="12">
        <f t="shared" ca="1" si="4"/>
        <v>40</v>
      </c>
      <c r="O52" s="17">
        <f t="shared" ca="1" si="11"/>
        <v>0</v>
      </c>
      <c r="P52" s="19" t="str">
        <f t="shared" si="12"/>
        <v/>
      </c>
      <c r="Q52" s="17">
        <f ca="1">SUMPRODUCT(B53:$B$202,D53:$D$202)</f>
        <v>0</v>
      </c>
      <c r="R52" s="17">
        <f t="shared" ca="1" si="6"/>
        <v>40</v>
      </c>
    </row>
    <row r="53" spans="1:18" x14ac:dyDescent="0.3">
      <c r="A53" s="2" t="str">
        <f>IF(Elenco_Corsi!D54&lt;&gt;"",DATE(YEAR(Elenco_Corsi!D54)+5,MONTH(Elenco_Corsi!D54),DAY(Elenco_Corsi!D54)),"")</f>
        <v/>
      </c>
      <c r="B53" s="7">
        <f t="shared" ca="1" si="3"/>
        <v>0</v>
      </c>
      <c r="C53" s="7">
        <f ca="1">Elenco_Corsi!E54*B53</f>
        <v>0</v>
      </c>
      <c r="D53" s="7">
        <f ca="1">Elenco_Corsi!F54*B53</f>
        <v>0</v>
      </c>
      <c r="E53" s="9">
        <f t="shared" si="13"/>
        <v>0</v>
      </c>
      <c r="F53" s="9">
        <f>Elenco_Corsi!E54*E53</f>
        <v>0</v>
      </c>
      <c r="G53" s="9">
        <f>Elenco_Corsi!F54*E53</f>
        <v>0</v>
      </c>
      <c r="H53" s="7">
        <f t="shared" si="14"/>
        <v>0</v>
      </c>
      <c r="I53" s="7">
        <f>Elenco_Corsi!E54*H53</f>
        <v>0</v>
      </c>
      <c r="J53" s="7">
        <f>Elenco_Corsi!F54*H53</f>
        <v>0</v>
      </c>
      <c r="K53" s="12">
        <f t="shared" ca="1" si="9"/>
        <v>0</v>
      </c>
      <c r="L53" s="14" t="str">
        <f t="shared" si="10"/>
        <v/>
      </c>
      <c r="M53" s="12">
        <f ca="1">SUMPRODUCT(B54:$B$202,C54:$C$202)</f>
        <v>0</v>
      </c>
      <c r="N53" s="12">
        <f t="shared" ca="1" si="4"/>
        <v>40</v>
      </c>
      <c r="O53" s="17">
        <f t="shared" ca="1" si="11"/>
        <v>0</v>
      </c>
      <c r="P53" s="19" t="str">
        <f t="shared" si="12"/>
        <v/>
      </c>
      <c r="Q53" s="17">
        <f ca="1">SUMPRODUCT(B54:$B$202,D54:$D$202)</f>
        <v>0</v>
      </c>
      <c r="R53" s="17">
        <f t="shared" ca="1" si="6"/>
        <v>40</v>
      </c>
    </row>
    <row r="54" spans="1:18" x14ac:dyDescent="0.3">
      <c r="A54" s="2" t="str">
        <f>IF(Elenco_Corsi!D55&lt;&gt;"",DATE(YEAR(Elenco_Corsi!D55)+5,MONTH(Elenco_Corsi!D55),DAY(Elenco_Corsi!D55)),"")</f>
        <v/>
      </c>
      <c r="B54" s="7">
        <f t="shared" ca="1" si="3"/>
        <v>0</v>
      </c>
      <c r="C54" s="7">
        <f ca="1">Elenco_Corsi!E55*B54</f>
        <v>0</v>
      </c>
      <c r="D54" s="7">
        <f ca="1">Elenco_Corsi!F55*B54</f>
        <v>0</v>
      </c>
      <c r="E54" s="9">
        <f t="shared" si="13"/>
        <v>0</v>
      </c>
      <c r="F54" s="9">
        <f>Elenco_Corsi!E55*E54</f>
        <v>0</v>
      </c>
      <c r="G54" s="9">
        <f>Elenco_Corsi!F55*E54</f>
        <v>0</v>
      </c>
      <c r="H54" s="7">
        <f t="shared" si="14"/>
        <v>0</v>
      </c>
      <c r="I54" s="7">
        <f>Elenco_Corsi!E55*H54</f>
        <v>0</v>
      </c>
      <c r="J54" s="7">
        <f>Elenco_Corsi!F55*H54</f>
        <v>0</v>
      </c>
      <c r="K54" s="12">
        <f t="shared" ca="1" si="9"/>
        <v>0</v>
      </c>
      <c r="L54" s="14" t="str">
        <f t="shared" si="10"/>
        <v/>
      </c>
      <c r="M54" s="12">
        <f ca="1">SUMPRODUCT(B55:$B$202,C55:$C$202)</f>
        <v>0</v>
      </c>
      <c r="N54" s="12">
        <f t="shared" ca="1" si="4"/>
        <v>40</v>
      </c>
      <c r="O54" s="17">
        <f t="shared" ca="1" si="11"/>
        <v>0</v>
      </c>
      <c r="P54" s="19" t="str">
        <f t="shared" si="12"/>
        <v/>
      </c>
      <c r="Q54" s="17">
        <f ca="1">SUMPRODUCT(B55:$B$202,D55:$D$202)</f>
        <v>0</v>
      </c>
      <c r="R54" s="17">
        <f t="shared" ca="1" si="6"/>
        <v>40</v>
      </c>
    </row>
    <row r="55" spans="1:18" x14ac:dyDescent="0.3">
      <c r="A55" s="2" t="str">
        <f>IF(Elenco_Corsi!D56&lt;&gt;"",DATE(YEAR(Elenco_Corsi!D56)+5,MONTH(Elenco_Corsi!D56),DAY(Elenco_Corsi!D56)),"")</f>
        <v/>
      </c>
      <c r="B55" s="7">
        <f t="shared" ca="1" si="3"/>
        <v>0</v>
      </c>
      <c r="C55" s="7">
        <f ca="1">Elenco_Corsi!E56*B55</f>
        <v>0</v>
      </c>
      <c r="D55" s="7">
        <f ca="1">Elenco_Corsi!F56*B55</f>
        <v>0</v>
      </c>
      <c r="E55" s="9">
        <f t="shared" si="13"/>
        <v>0</v>
      </c>
      <c r="F55" s="9">
        <f>Elenco_Corsi!E56*E55</f>
        <v>0</v>
      </c>
      <c r="G55" s="9">
        <f>Elenco_Corsi!F56*E55</f>
        <v>0</v>
      </c>
      <c r="H55" s="7">
        <f t="shared" si="14"/>
        <v>0</v>
      </c>
      <c r="I55" s="7">
        <f>Elenco_Corsi!E56*H55</f>
        <v>0</v>
      </c>
      <c r="J55" s="7">
        <f>Elenco_Corsi!F56*H55</f>
        <v>0</v>
      </c>
      <c r="K55" s="12">
        <f t="shared" ca="1" si="9"/>
        <v>0</v>
      </c>
      <c r="L55" s="14" t="str">
        <f t="shared" si="10"/>
        <v/>
      </c>
      <c r="M55" s="12">
        <f ca="1">SUMPRODUCT(B56:$B$202,C56:$C$202)</f>
        <v>0</v>
      </c>
      <c r="N55" s="12">
        <f t="shared" ca="1" si="4"/>
        <v>40</v>
      </c>
      <c r="O55" s="17">
        <f t="shared" ca="1" si="11"/>
        <v>0</v>
      </c>
      <c r="P55" s="19" t="str">
        <f t="shared" si="12"/>
        <v/>
      </c>
      <c r="Q55" s="17">
        <f ca="1">SUMPRODUCT(B56:$B$202,D56:$D$202)</f>
        <v>0</v>
      </c>
      <c r="R55" s="17">
        <f t="shared" ca="1" si="6"/>
        <v>40</v>
      </c>
    </row>
    <row r="56" spans="1:18" x14ac:dyDescent="0.3">
      <c r="A56" s="2" t="str">
        <f>IF(Elenco_Corsi!D57&lt;&gt;"",DATE(YEAR(Elenco_Corsi!D57)+5,MONTH(Elenco_Corsi!D57),DAY(Elenco_Corsi!D57)),"")</f>
        <v/>
      </c>
      <c r="B56" s="7">
        <f t="shared" ca="1" si="3"/>
        <v>0</v>
      </c>
      <c r="C56" s="7">
        <f ca="1">Elenco_Corsi!E57*B56</f>
        <v>0</v>
      </c>
      <c r="D56" s="7">
        <f ca="1">Elenco_Corsi!F57*B56</f>
        <v>0</v>
      </c>
      <c r="E56" s="9">
        <f t="shared" si="13"/>
        <v>0</v>
      </c>
      <c r="F56" s="9">
        <f>Elenco_Corsi!E57*E56</f>
        <v>0</v>
      </c>
      <c r="G56" s="9">
        <f>Elenco_Corsi!F57*E56</f>
        <v>0</v>
      </c>
      <c r="H56" s="7">
        <f t="shared" si="14"/>
        <v>0</v>
      </c>
      <c r="I56" s="7">
        <f>Elenco_Corsi!E57*H56</f>
        <v>0</v>
      </c>
      <c r="J56" s="7">
        <f>Elenco_Corsi!F57*H56</f>
        <v>0</v>
      </c>
      <c r="K56" s="12">
        <f t="shared" ca="1" si="9"/>
        <v>0</v>
      </c>
      <c r="L56" s="14" t="str">
        <f t="shared" si="10"/>
        <v/>
      </c>
      <c r="M56" s="12">
        <f ca="1">SUMPRODUCT(B57:$B$202,C57:$C$202)</f>
        <v>0</v>
      </c>
      <c r="N56" s="12">
        <f t="shared" ca="1" si="4"/>
        <v>40</v>
      </c>
      <c r="O56" s="17">
        <f t="shared" ca="1" si="11"/>
        <v>0</v>
      </c>
      <c r="P56" s="19" t="str">
        <f t="shared" si="12"/>
        <v/>
      </c>
      <c r="Q56" s="17">
        <f ca="1">SUMPRODUCT(B57:$B$202,D57:$D$202)</f>
        <v>0</v>
      </c>
      <c r="R56" s="17">
        <f t="shared" ca="1" si="6"/>
        <v>40</v>
      </c>
    </row>
    <row r="57" spans="1:18" x14ac:dyDescent="0.3">
      <c r="A57" s="2" t="str">
        <f>IF(Elenco_Corsi!D58&lt;&gt;"",DATE(YEAR(Elenco_Corsi!D58)+5,MONTH(Elenco_Corsi!D58),DAY(Elenco_Corsi!D58)),"")</f>
        <v/>
      </c>
      <c r="B57" s="7">
        <f t="shared" ca="1" si="3"/>
        <v>0</v>
      </c>
      <c r="C57" s="7">
        <f ca="1">Elenco_Corsi!E58*B57</f>
        <v>0</v>
      </c>
      <c r="D57" s="7">
        <f ca="1">Elenco_Corsi!F58*B57</f>
        <v>0</v>
      </c>
      <c r="E57" s="9">
        <f t="shared" si="13"/>
        <v>0</v>
      </c>
      <c r="F57" s="9">
        <f>Elenco_Corsi!E58*E57</f>
        <v>0</v>
      </c>
      <c r="G57" s="9">
        <f>Elenco_Corsi!F58*E57</f>
        <v>0</v>
      </c>
      <c r="H57" s="7">
        <f t="shared" si="14"/>
        <v>0</v>
      </c>
      <c r="I57" s="7">
        <f>Elenco_Corsi!E58*H57</f>
        <v>0</v>
      </c>
      <c r="J57" s="7">
        <f>Elenco_Corsi!F58*H57</f>
        <v>0</v>
      </c>
      <c r="K57" s="12">
        <f t="shared" ca="1" si="9"/>
        <v>0</v>
      </c>
      <c r="L57" s="14" t="str">
        <f t="shared" si="10"/>
        <v/>
      </c>
      <c r="M57" s="12">
        <f ca="1">SUMPRODUCT(B58:$B$202,C58:$C$202)</f>
        <v>0</v>
      </c>
      <c r="N57" s="12">
        <f t="shared" ca="1" si="4"/>
        <v>40</v>
      </c>
      <c r="O57" s="17">
        <f t="shared" ca="1" si="11"/>
        <v>0</v>
      </c>
      <c r="P57" s="19" t="str">
        <f t="shared" si="12"/>
        <v/>
      </c>
      <c r="Q57" s="17">
        <f ca="1">SUMPRODUCT(B58:$B$202,D58:$D$202)</f>
        <v>0</v>
      </c>
      <c r="R57" s="17">
        <f t="shared" ca="1" si="6"/>
        <v>40</v>
      </c>
    </row>
    <row r="58" spans="1:18" x14ac:dyDescent="0.3">
      <c r="A58" s="2" t="str">
        <f>IF(Elenco_Corsi!D59&lt;&gt;"",DATE(YEAR(Elenco_Corsi!D59)+5,MONTH(Elenco_Corsi!D59),DAY(Elenco_Corsi!D59)),"")</f>
        <v/>
      </c>
      <c r="B58" s="7">
        <f t="shared" ca="1" si="3"/>
        <v>0</v>
      </c>
      <c r="C58" s="7">
        <f ca="1">Elenco_Corsi!E59*B58</f>
        <v>0</v>
      </c>
      <c r="D58" s="7">
        <f ca="1">Elenco_Corsi!F59*B58</f>
        <v>0</v>
      </c>
      <c r="E58" s="9">
        <f t="shared" si="13"/>
        <v>0</v>
      </c>
      <c r="F58" s="9">
        <f>Elenco_Corsi!E59*E58</f>
        <v>0</v>
      </c>
      <c r="G58" s="9">
        <f>Elenco_Corsi!F59*E58</f>
        <v>0</v>
      </c>
      <c r="H58" s="7">
        <f t="shared" si="14"/>
        <v>0</v>
      </c>
      <c r="I58" s="7">
        <f>Elenco_Corsi!E59*H58</f>
        <v>0</v>
      </c>
      <c r="J58" s="7">
        <f>Elenco_Corsi!F59*H58</f>
        <v>0</v>
      </c>
      <c r="K58" s="12">
        <f t="shared" ca="1" si="9"/>
        <v>0</v>
      </c>
      <c r="L58" s="14" t="str">
        <f t="shared" si="10"/>
        <v/>
      </c>
      <c r="M58" s="12">
        <f ca="1">SUMPRODUCT(B59:$B$202,C59:$C$202)</f>
        <v>0</v>
      </c>
      <c r="N58" s="12">
        <f t="shared" ca="1" si="4"/>
        <v>40</v>
      </c>
      <c r="O58" s="17">
        <f t="shared" ca="1" si="11"/>
        <v>0</v>
      </c>
      <c r="P58" s="19" t="str">
        <f t="shared" si="12"/>
        <v/>
      </c>
      <c r="Q58" s="17">
        <f ca="1">SUMPRODUCT(B59:$B$202,D59:$D$202)</f>
        <v>0</v>
      </c>
      <c r="R58" s="17">
        <f t="shared" ca="1" si="6"/>
        <v>40</v>
      </c>
    </row>
    <row r="59" spans="1:18" x14ac:dyDescent="0.3">
      <c r="A59" s="2" t="str">
        <f>IF(Elenco_Corsi!D60&lt;&gt;"",DATE(YEAR(Elenco_Corsi!D60)+5,MONTH(Elenco_Corsi!D60),DAY(Elenco_Corsi!D60)),"")</f>
        <v/>
      </c>
      <c r="B59" s="7">
        <f t="shared" ca="1" si="3"/>
        <v>0</v>
      </c>
      <c r="C59" s="7">
        <f ca="1">Elenco_Corsi!E60*B59</f>
        <v>0</v>
      </c>
      <c r="D59" s="7">
        <f ca="1">Elenco_Corsi!F60*B59</f>
        <v>0</v>
      </c>
      <c r="E59" s="9">
        <f t="shared" si="13"/>
        <v>0</v>
      </c>
      <c r="F59" s="9">
        <f>Elenco_Corsi!E60*E59</f>
        <v>0</v>
      </c>
      <c r="G59" s="9">
        <f>Elenco_Corsi!F60*E59</f>
        <v>0</v>
      </c>
      <c r="H59" s="7">
        <f t="shared" si="14"/>
        <v>0</v>
      </c>
      <c r="I59" s="7">
        <f>Elenco_Corsi!E60*H59</f>
        <v>0</v>
      </c>
      <c r="J59" s="7">
        <f>Elenco_Corsi!F60*H59</f>
        <v>0</v>
      </c>
      <c r="K59" s="12">
        <f t="shared" ca="1" si="9"/>
        <v>0</v>
      </c>
      <c r="L59" s="14" t="str">
        <f t="shared" si="10"/>
        <v/>
      </c>
      <c r="M59" s="12">
        <f ca="1">SUMPRODUCT(B60:$B$202,C60:$C$202)</f>
        <v>0</v>
      </c>
      <c r="N59" s="12">
        <f t="shared" ca="1" si="4"/>
        <v>40</v>
      </c>
      <c r="O59" s="17">
        <f t="shared" ca="1" si="11"/>
        <v>0</v>
      </c>
      <c r="P59" s="19" t="str">
        <f t="shared" si="12"/>
        <v/>
      </c>
      <c r="Q59" s="17">
        <f ca="1">SUMPRODUCT(B60:$B$202,D60:$D$202)</f>
        <v>0</v>
      </c>
      <c r="R59" s="17">
        <f t="shared" ca="1" si="6"/>
        <v>40</v>
      </c>
    </row>
    <row r="60" spans="1:18" x14ac:dyDescent="0.3">
      <c r="A60" s="2" t="str">
        <f>IF(Elenco_Corsi!D61&lt;&gt;"",DATE(YEAR(Elenco_Corsi!D61)+5,MONTH(Elenco_Corsi!D61),DAY(Elenco_Corsi!D61)),"")</f>
        <v/>
      </c>
      <c r="B60" s="7">
        <f t="shared" ca="1" si="3"/>
        <v>0</v>
      </c>
      <c r="C60" s="7">
        <f ca="1">Elenco_Corsi!E61*B60</f>
        <v>0</v>
      </c>
      <c r="D60" s="7">
        <f ca="1">Elenco_Corsi!F61*B60</f>
        <v>0</v>
      </c>
      <c r="E60" s="9">
        <f t="shared" si="13"/>
        <v>0</v>
      </c>
      <c r="F60" s="9">
        <f>Elenco_Corsi!E61*E60</f>
        <v>0</v>
      </c>
      <c r="G60" s="9">
        <f>Elenco_Corsi!F61*E60</f>
        <v>0</v>
      </c>
      <c r="H60" s="7">
        <f t="shared" si="14"/>
        <v>0</v>
      </c>
      <c r="I60" s="7">
        <f>Elenco_Corsi!E61*H60</f>
        <v>0</v>
      </c>
      <c r="J60" s="7">
        <f>Elenco_Corsi!F61*H60</f>
        <v>0</v>
      </c>
      <c r="K60" s="12">
        <f t="shared" ca="1" si="9"/>
        <v>0</v>
      </c>
      <c r="L60" s="14" t="str">
        <f t="shared" si="10"/>
        <v/>
      </c>
      <c r="M60" s="12">
        <f ca="1">SUMPRODUCT(B61:$B$202,C61:$C$202)</f>
        <v>0</v>
      </c>
      <c r="N60" s="12">
        <f t="shared" ca="1" si="4"/>
        <v>40</v>
      </c>
      <c r="O60" s="17">
        <f t="shared" ca="1" si="11"/>
        <v>0</v>
      </c>
      <c r="P60" s="19" t="str">
        <f t="shared" si="12"/>
        <v/>
      </c>
      <c r="Q60" s="17">
        <f ca="1">SUMPRODUCT(B61:$B$202,D61:$D$202)</f>
        <v>0</v>
      </c>
      <c r="R60" s="17">
        <f t="shared" ca="1" si="6"/>
        <v>40</v>
      </c>
    </row>
    <row r="61" spans="1:18" x14ac:dyDescent="0.3">
      <c r="A61" s="2" t="str">
        <f>IF(Elenco_Corsi!D62&lt;&gt;"",DATE(YEAR(Elenco_Corsi!D62)+5,MONTH(Elenco_Corsi!D62),DAY(Elenco_Corsi!D62)),"")</f>
        <v/>
      </c>
      <c r="B61" s="7">
        <f t="shared" ca="1" si="3"/>
        <v>0</v>
      </c>
      <c r="C61" s="7">
        <f ca="1">Elenco_Corsi!E62*B61</f>
        <v>0</v>
      </c>
      <c r="D61" s="7">
        <f ca="1">Elenco_Corsi!F62*B61</f>
        <v>0</v>
      </c>
      <c r="E61" s="9">
        <f t="shared" si="13"/>
        <v>0</v>
      </c>
      <c r="F61" s="9">
        <f>Elenco_Corsi!E62*E61</f>
        <v>0</v>
      </c>
      <c r="G61" s="9">
        <f>Elenco_Corsi!F62*E61</f>
        <v>0</v>
      </c>
      <c r="H61" s="7">
        <f t="shared" si="14"/>
        <v>0</v>
      </c>
      <c r="I61" s="7">
        <f>Elenco_Corsi!E62*H61</f>
        <v>0</v>
      </c>
      <c r="J61" s="7">
        <f>Elenco_Corsi!F62*H61</f>
        <v>0</v>
      </c>
      <c r="K61" s="12">
        <f t="shared" ca="1" si="9"/>
        <v>0</v>
      </c>
      <c r="L61" s="14" t="str">
        <f t="shared" si="10"/>
        <v/>
      </c>
      <c r="M61" s="12">
        <f ca="1">SUMPRODUCT(B62:$B$202,C62:$C$202)</f>
        <v>0</v>
      </c>
      <c r="N61" s="12">
        <f t="shared" ca="1" si="4"/>
        <v>40</v>
      </c>
      <c r="O61" s="17">
        <f t="shared" ca="1" si="11"/>
        <v>0</v>
      </c>
      <c r="P61" s="19" t="str">
        <f t="shared" si="12"/>
        <v/>
      </c>
      <c r="Q61" s="17">
        <f ca="1">SUMPRODUCT(B62:$B$202,D62:$D$202)</f>
        <v>0</v>
      </c>
      <c r="R61" s="17">
        <f t="shared" ca="1" si="6"/>
        <v>40</v>
      </c>
    </row>
    <row r="62" spans="1:18" x14ac:dyDescent="0.3">
      <c r="A62" s="2" t="str">
        <f>IF(Elenco_Corsi!D63&lt;&gt;"",DATE(YEAR(Elenco_Corsi!D63)+5,MONTH(Elenco_Corsi!D63),DAY(Elenco_Corsi!D63)),"")</f>
        <v/>
      </c>
      <c r="B62" s="7">
        <f t="shared" ca="1" si="3"/>
        <v>0</v>
      </c>
      <c r="C62" s="7">
        <f ca="1">Elenco_Corsi!E63*B62</f>
        <v>0</v>
      </c>
      <c r="D62" s="7">
        <f ca="1">Elenco_Corsi!F63*B62</f>
        <v>0</v>
      </c>
      <c r="E62" s="9">
        <f t="shared" si="13"/>
        <v>0</v>
      </c>
      <c r="F62" s="9">
        <f>Elenco_Corsi!E63*E62</f>
        <v>0</v>
      </c>
      <c r="G62" s="9">
        <f>Elenco_Corsi!F63*E62</f>
        <v>0</v>
      </c>
      <c r="H62" s="7">
        <f t="shared" si="14"/>
        <v>0</v>
      </c>
      <c r="I62" s="7">
        <f>Elenco_Corsi!E63*H62</f>
        <v>0</v>
      </c>
      <c r="J62" s="7">
        <f>Elenco_Corsi!F63*H62</f>
        <v>0</v>
      </c>
      <c r="K62" s="12">
        <f t="shared" ca="1" si="9"/>
        <v>0</v>
      </c>
      <c r="L62" s="14" t="str">
        <f t="shared" si="10"/>
        <v/>
      </c>
      <c r="M62" s="12">
        <f ca="1">SUMPRODUCT(B63:$B$202,C63:$C$202)</f>
        <v>0</v>
      </c>
      <c r="N62" s="12">
        <f t="shared" ca="1" si="4"/>
        <v>40</v>
      </c>
      <c r="O62" s="17">
        <f t="shared" ca="1" si="11"/>
        <v>0</v>
      </c>
      <c r="P62" s="19" t="str">
        <f t="shared" si="12"/>
        <v/>
      </c>
      <c r="Q62" s="17">
        <f ca="1">SUMPRODUCT(B63:$B$202,D63:$D$202)</f>
        <v>0</v>
      </c>
      <c r="R62" s="17">
        <f t="shared" ca="1" si="6"/>
        <v>40</v>
      </c>
    </row>
    <row r="63" spans="1:18" x14ac:dyDescent="0.3">
      <c r="A63" s="2" t="str">
        <f>IF(Elenco_Corsi!D64&lt;&gt;"",DATE(YEAR(Elenco_Corsi!D64)+5,MONTH(Elenco_Corsi!D64),DAY(Elenco_Corsi!D64)),"")</f>
        <v/>
      </c>
      <c r="B63" s="7">
        <f t="shared" ca="1" si="3"/>
        <v>0</v>
      </c>
      <c r="C63" s="7">
        <f ca="1">Elenco_Corsi!E64*B63</f>
        <v>0</v>
      </c>
      <c r="D63" s="7">
        <f ca="1">Elenco_Corsi!F64*B63</f>
        <v>0</v>
      </c>
      <c r="E63" s="9">
        <f t="shared" si="13"/>
        <v>0</v>
      </c>
      <c r="F63" s="9">
        <f>Elenco_Corsi!E64*E63</f>
        <v>0</v>
      </c>
      <c r="G63" s="9">
        <f>Elenco_Corsi!F64*E63</f>
        <v>0</v>
      </c>
      <c r="H63" s="7">
        <f t="shared" si="14"/>
        <v>0</v>
      </c>
      <c r="I63" s="7">
        <f>Elenco_Corsi!E64*H63</f>
        <v>0</v>
      </c>
      <c r="J63" s="7">
        <f>Elenco_Corsi!F64*H63</f>
        <v>0</v>
      </c>
      <c r="K63" s="12">
        <f t="shared" ca="1" si="9"/>
        <v>0</v>
      </c>
      <c r="L63" s="14" t="str">
        <f t="shared" si="10"/>
        <v/>
      </c>
      <c r="M63" s="12">
        <f ca="1">SUMPRODUCT(B64:$B$202,C64:$C$202)</f>
        <v>0</v>
      </c>
      <c r="N63" s="12">
        <f t="shared" ca="1" si="4"/>
        <v>40</v>
      </c>
      <c r="O63" s="17">
        <f t="shared" ca="1" si="11"/>
        <v>0</v>
      </c>
      <c r="P63" s="19" t="str">
        <f t="shared" si="12"/>
        <v/>
      </c>
      <c r="Q63" s="17">
        <f ca="1">SUMPRODUCT(B64:$B$202,D64:$D$202)</f>
        <v>0</v>
      </c>
      <c r="R63" s="17">
        <f t="shared" ca="1" si="6"/>
        <v>40</v>
      </c>
    </row>
    <row r="64" spans="1:18" x14ac:dyDescent="0.3">
      <c r="A64" s="2" t="str">
        <f>IF(Elenco_Corsi!D65&lt;&gt;"",DATE(YEAR(Elenco_Corsi!D65)+5,MONTH(Elenco_Corsi!D65),DAY(Elenco_Corsi!D65)),"")</f>
        <v/>
      </c>
      <c r="B64" s="7">
        <f t="shared" ca="1" si="3"/>
        <v>0</v>
      </c>
      <c r="C64" s="7">
        <f ca="1">Elenco_Corsi!E65*B64</f>
        <v>0</v>
      </c>
      <c r="D64" s="7">
        <f ca="1">Elenco_Corsi!F65*B64</f>
        <v>0</v>
      </c>
      <c r="E64" s="9">
        <f t="shared" si="13"/>
        <v>0</v>
      </c>
      <c r="F64" s="9">
        <f>Elenco_Corsi!E65*E64</f>
        <v>0</v>
      </c>
      <c r="G64" s="9">
        <f>Elenco_Corsi!F65*E64</f>
        <v>0</v>
      </c>
      <c r="H64" s="7">
        <f t="shared" si="14"/>
        <v>0</v>
      </c>
      <c r="I64" s="7">
        <f>Elenco_Corsi!E65*H64</f>
        <v>0</v>
      </c>
      <c r="J64" s="7">
        <f>Elenco_Corsi!F65*H64</f>
        <v>0</v>
      </c>
      <c r="K64" s="12">
        <f t="shared" ca="1" si="9"/>
        <v>0</v>
      </c>
      <c r="L64" s="14" t="str">
        <f t="shared" si="10"/>
        <v/>
      </c>
      <c r="M64" s="12">
        <f ca="1">SUMPRODUCT(B65:$B$202,C65:$C$202)</f>
        <v>0</v>
      </c>
      <c r="N64" s="12">
        <f t="shared" ca="1" si="4"/>
        <v>40</v>
      </c>
      <c r="O64" s="17">
        <f t="shared" ca="1" si="11"/>
        <v>0</v>
      </c>
      <c r="P64" s="19" t="str">
        <f t="shared" si="12"/>
        <v/>
      </c>
      <c r="Q64" s="17">
        <f ca="1">SUMPRODUCT(B65:$B$202,D65:$D$202)</f>
        <v>0</v>
      </c>
      <c r="R64" s="17">
        <f t="shared" ca="1" si="6"/>
        <v>40</v>
      </c>
    </row>
    <row r="65" spans="1:18" x14ac:dyDescent="0.3">
      <c r="A65" s="2" t="str">
        <f>IF(Elenco_Corsi!D66&lt;&gt;"",DATE(YEAR(Elenco_Corsi!D66)+5,MONTH(Elenco_Corsi!D66),DAY(Elenco_Corsi!D66)),"")</f>
        <v/>
      </c>
      <c r="B65" s="7">
        <f t="shared" ca="1" si="3"/>
        <v>0</v>
      </c>
      <c r="C65" s="7">
        <f ca="1">Elenco_Corsi!E66*B65</f>
        <v>0</v>
      </c>
      <c r="D65" s="7">
        <f ca="1">Elenco_Corsi!F66*B65</f>
        <v>0</v>
      </c>
      <c r="E65" s="9">
        <f t="shared" si="13"/>
        <v>0</v>
      </c>
      <c r="F65" s="9">
        <f>Elenco_Corsi!E66*E65</f>
        <v>0</v>
      </c>
      <c r="G65" s="9">
        <f>Elenco_Corsi!F66*E65</f>
        <v>0</v>
      </c>
      <c r="H65" s="7">
        <f t="shared" si="14"/>
        <v>0</v>
      </c>
      <c r="I65" s="7">
        <f>Elenco_Corsi!E66*H65</f>
        <v>0</v>
      </c>
      <c r="J65" s="7">
        <f>Elenco_Corsi!F66*H65</f>
        <v>0</v>
      </c>
      <c r="K65" s="12">
        <f t="shared" ca="1" si="9"/>
        <v>0</v>
      </c>
      <c r="L65" s="14" t="str">
        <f t="shared" si="10"/>
        <v/>
      </c>
      <c r="M65" s="12">
        <f ca="1">SUMPRODUCT(B66:$B$202,C66:$C$202)</f>
        <v>0</v>
      </c>
      <c r="N65" s="12">
        <f t="shared" ca="1" si="4"/>
        <v>40</v>
      </c>
      <c r="O65" s="17">
        <f t="shared" ca="1" si="11"/>
        <v>0</v>
      </c>
      <c r="P65" s="19" t="str">
        <f t="shared" si="12"/>
        <v/>
      </c>
      <c r="Q65" s="17">
        <f ca="1">SUMPRODUCT(B66:$B$202,D66:$D$202)</f>
        <v>0</v>
      </c>
      <c r="R65" s="17">
        <f t="shared" ca="1" si="6"/>
        <v>40</v>
      </c>
    </row>
    <row r="66" spans="1:18" x14ac:dyDescent="0.3">
      <c r="A66" s="2" t="str">
        <f>IF(Elenco_Corsi!D67&lt;&gt;"",DATE(YEAR(Elenco_Corsi!D67)+5,MONTH(Elenco_Corsi!D67),DAY(Elenco_Corsi!D67)),"")</f>
        <v/>
      </c>
      <c r="B66" s="7">
        <f t="shared" ca="1" si="3"/>
        <v>0</v>
      </c>
      <c r="C66" s="7">
        <f ca="1">Elenco_Corsi!E67*B66</f>
        <v>0</v>
      </c>
      <c r="D66" s="7">
        <f ca="1">Elenco_Corsi!F67*B66</f>
        <v>0</v>
      </c>
      <c r="E66" s="9">
        <f t="shared" si="13"/>
        <v>0</v>
      </c>
      <c r="F66" s="9">
        <f>Elenco_Corsi!E67*E66</f>
        <v>0</v>
      </c>
      <c r="G66" s="9">
        <f>Elenco_Corsi!F67*E66</f>
        <v>0</v>
      </c>
      <c r="H66" s="7">
        <f t="shared" si="14"/>
        <v>0</v>
      </c>
      <c r="I66" s="7">
        <f>Elenco_Corsi!E67*H66</f>
        <v>0</v>
      </c>
      <c r="J66" s="7">
        <f>Elenco_Corsi!F67*H66</f>
        <v>0</v>
      </c>
      <c r="K66" s="12">
        <f t="shared" ca="1" si="9"/>
        <v>0</v>
      </c>
      <c r="L66" s="14" t="str">
        <f t="shared" si="10"/>
        <v/>
      </c>
      <c r="M66" s="12">
        <f ca="1">SUMPRODUCT(B67:$B$202,C67:$C$202)</f>
        <v>0</v>
      </c>
      <c r="N66" s="12">
        <f t="shared" ca="1" si="4"/>
        <v>40</v>
      </c>
      <c r="O66" s="17">
        <f t="shared" ca="1" si="11"/>
        <v>0</v>
      </c>
      <c r="P66" s="19" t="str">
        <f t="shared" si="12"/>
        <v/>
      </c>
      <c r="Q66" s="17">
        <f ca="1">SUMPRODUCT(B67:$B$202,D67:$D$202)</f>
        <v>0</v>
      </c>
      <c r="R66" s="17">
        <f t="shared" ca="1" si="6"/>
        <v>40</v>
      </c>
    </row>
    <row r="67" spans="1:18" x14ac:dyDescent="0.3">
      <c r="A67" s="2" t="str">
        <f>IF(Elenco_Corsi!D68&lt;&gt;"",DATE(YEAR(Elenco_Corsi!D68)+5,MONTH(Elenco_Corsi!D68),DAY(Elenco_Corsi!D68)),"")</f>
        <v/>
      </c>
      <c r="B67" s="7">
        <f t="shared" ca="1" si="3"/>
        <v>0</v>
      </c>
      <c r="C67" s="7">
        <f ca="1">Elenco_Corsi!E68*B67</f>
        <v>0</v>
      </c>
      <c r="D67" s="7">
        <f ca="1">Elenco_Corsi!F68*B67</f>
        <v>0</v>
      </c>
      <c r="E67" s="9">
        <f t="shared" si="13"/>
        <v>0</v>
      </c>
      <c r="F67" s="9">
        <f>Elenco_Corsi!E68*E67</f>
        <v>0</v>
      </c>
      <c r="G67" s="9">
        <f>Elenco_Corsi!F68*E67</f>
        <v>0</v>
      </c>
      <c r="H67" s="7">
        <f t="shared" si="14"/>
        <v>0</v>
      </c>
      <c r="I67" s="7">
        <f>Elenco_Corsi!E68*H67</f>
        <v>0</v>
      </c>
      <c r="J67" s="7">
        <f>Elenco_Corsi!F68*H67</f>
        <v>0</v>
      </c>
      <c r="K67" s="12">
        <f t="shared" ca="1" si="9"/>
        <v>0</v>
      </c>
      <c r="L67" s="14" t="str">
        <f t="shared" si="10"/>
        <v/>
      </c>
      <c r="M67" s="12">
        <f ca="1">SUMPRODUCT(B68:$B$202,C68:$C$202)</f>
        <v>0</v>
      </c>
      <c r="N67" s="12">
        <f t="shared" ca="1" si="4"/>
        <v>40</v>
      </c>
      <c r="O67" s="17">
        <f t="shared" ca="1" si="11"/>
        <v>0</v>
      </c>
      <c r="P67" s="19" t="str">
        <f t="shared" si="12"/>
        <v/>
      </c>
      <c r="Q67" s="17">
        <f ca="1">SUMPRODUCT(B68:$B$202,D68:$D$202)</f>
        <v>0</v>
      </c>
      <c r="R67" s="17">
        <f t="shared" ca="1" si="6"/>
        <v>40</v>
      </c>
    </row>
    <row r="68" spans="1:18" x14ac:dyDescent="0.3">
      <c r="A68" s="2" t="str">
        <f>IF(Elenco_Corsi!D69&lt;&gt;"",DATE(YEAR(Elenco_Corsi!D69)+5,MONTH(Elenco_Corsi!D69),DAY(Elenco_Corsi!D69)),"")</f>
        <v/>
      </c>
      <c r="B68" s="7">
        <f t="shared" ca="1" si="3"/>
        <v>0</v>
      </c>
      <c r="C68" s="7">
        <f ca="1">Elenco_Corsi!E69*B68</f>
        <v>0</v>
      </c>
      <c r="D68" s="7">
        <f ca="1">Elenco_Corsi!F69*B68</f>
        <v>0</v>
      </c>
      <c r="E68" s="9">
        <f t="shared" ref="E68:E99" si="15">IF(A68&lt;&gt;"",IF(tre_mesi&lt;A68,1,0),0)</f>
        <v>0</v>
      </c>
      <c r="F68" s="9">
        <f>Elenco_Corsi!E69*E68</f>
        <v>0</v>
      </c>
      <c r="G68" s="9">
        <f>Elenco_Corsi!F69*E68</f>
        <v>0</v>
      </c>
      <c r="H68" s="7">
        <f t="shared" ref="H68:H99" si="16">IF(A68&lt;&gt;"",IF(sei_mesi&lt;A68,1,0),0)</f>
        <v>0</v>
      </c>
      <c r="I68" s="7">
        <f>Elenco_Corsi!E69*H68</f>
        <v>0</v>
      </c>
      <c r="J68" s="7">
        <f>Elenco_Corsi!F69*H68</f>
        <v>0</v>
      </c>
      <c r="K68" s="12">
        <f t="shared" ca="1" si="9"/>
        <v>0</v>
      </c>
      <c r="L68" s="14" t="str">
        <f t="shared" si="10"/>
        <v/>
      </c>
      <c r="M68" s="12">
        <f ca="1">SUMPRODUCT(B69:$B$202,C69:$C$202)</f>
        <v>0</v>
      </c>
      <c r="N68" s="12">
        <f t="shared" ca="1" si="4"/>
        <v>40</v>
      </c>
      <c r="O68" s="17">
        <f t="shared" ca="1" si="11"/>
        <v>0</v>
      </c>
      <c r="P68" s="19" t="str">
        <f t="shared" si="12"/>
        <v/>
      </c>
      <c r="Q68" s="17">
        <f ca="1">SUMPRODUCT(B69:$B$202,D69:$D$202)</f>
        <v>0</v>
      </c>
      <c r="R68" s="17">
        <f t="shared" ca="1" si="6"/>
        <v>40</v>
      </c>
    </row>
    <row r="69" spans="1:18" x14ac:dyDescent="0.3">
      <c r="A69" s="2" t="str">
        <f>IF(Elenco_Corsi!D70&lt;&gt;"",DATE(YEAR(Elenco_Corsi!D70)+5,MONTH(Elenco_Corsi!D70),DAY(Elenco_Corsi!D70)),"")</f>
        <v/>
      </c>
      <c r="B69" s="7">
        <f t="shared" ref="B69:B132" ca="1" si="17">IF(A69&lt;&gt;"",IF(TODAY()&lt;A69,1,0),0)</f>
        <v>0</v>
      </c>
      <c r="C69" s="7">
        <f ca="1">Elenco_Corsi!E70*B69</f>
        <v>0</v>
      </c>
      <c r="D69" s="7">
        <f ca="1">Elenco_Corsi!F70*B69</f>
        <v>0</v>
      </c>
      <c r="E69" s="9">
        <f t="shared" si="15"/>
        <v>0</v>
      </c>
      <c r="F69" s="9">
        <f>Elenco_Corsi!E70*E69</f>
        <v>0</v>
      </c>
      <c r="G69" s="9">
        <f>Elenco_Corsi!F70*E69</f>
        <v>0</v>
      </c>
      <c r="H69" s="7">
        <f t="shared" si="16"/>
        <v>0</v>
      </c>
      <c r="I69" s="7">
        <f>Elenco_Corsi!E70*H69</f>
        <v>0</v>
      </c>
      <c r="J69" s="7">
        <f>Elenco_Corsi!F70*H69</f>
        <v>0</v>
      </c>
      <c r="K69" s="12">
        <f t="shared" ca="1" si="9"/>
        <v>0</v>
      </c>
      <c r="L69" s="14" t="str">
        <f t="shared" si="10"/>
        <v/>
      </c>
      <c r="M69" s="12">
        <f ca="1">SUMPRODUCT(B70:$B$202,C70:$C$202)</f>
        <v>0</v>
      </c>
      <c r="N69" s="12">
        <f t="shared" ref="N69:N132" ca="1" si="18">IF(M69&gt;=40,0,40-M69)</f>
        <v>40</v>
      </c>
      <c r="O69" s="17">
        <f t="shared" ca="1" si="11"/>
        <v>0</v>
      </c>
      <c r="P69" s="19" t="str">
        <f t="shared" si="12"/>
        <v/>
      </c>
      <c r="Q69" s="17">
        <f ca="1">SUMPRODUCT(B70:$B$202,D70:$D$202)</f>
        <v>0</v>
      </c>
      <c r="R69" s="17">
        <f t="shared" ref="R69:R132" ca="1" si="19">IF(Q69&gt;=40,0,40-Q69)</f>
        <v>40</v>
      </c>
    </row>
    <row r="70" spans="1:18" x14ac:dyDescent="0.3">
      <c r="A70" s="2" t="str">
        <f>IF(Elenco_Corsi!D71&lt;&gt;"",DATE(YEAR(Elenco_Corsi!D71)+5,MONTH(Elenco_Corsi!D71),DAY(Elenco_Corsi!D71)),"")</f>
        <v/>
      </c>
      <c r="B70" s="7">
        <f t="shared" ca="1" si="17"/>
        <v>0</v>
      </c>
      <c r="C70" s="7">
        <f ca="1">Elenco_Corsi!E71*B70</f>
        <v>0</v>
      </c>
      <c r="D70" s="7">
        <f ca="1">Elenco_Corsi!F71*B70</f>
        <v>0</v>
      </c>
      <c r="E70" s="9">
        <f t="shared" si="15"/>
        <v>0</v>
      </c>
      <c r="F70" s="9">
        <f>Elenco_Corsi!E71*E70</f>
        <v>0</v>
      </c>
      <c r="G70" s="9">
        <f>Elenco_Corsi!F71*E70</f>
        <v>0</v>
      </c>
      <c r="H70" s="7">
        <f t="shared" si="16"/>
        <v>0</v>
      </c>
      <c r="I70" s="7">
        <f>Elenco_Corsi!E71*H70</f>
        <v>0</v>
      </c>
      <c r="J70" s="7">
        <f>Elenco_Corsi!F71*H70</f>
        <v>0</v>
      </c>
      <c r="K70" s="12">
        <f t="shared" ca="1" si="9"/>
        <v>0</v>
      </c>
      <c r="L70" s="14" t="str">
        <f t="shared" si="10"/>
        <v/>
      </c>
      <c r="M70" s="12">
        <f ca="1">SUMPRODUCT(B71:$B$202,C71:$C$202)</f>
        <v>0</v>
      </c>
      <c r="N70" s="12">
        <f t="shared" ca="1" si="18"/>
        <v>40</v>
      </c>
      <c r="O70" s="17">
        <f t="shared" ca="1" si="11"/>
        <v>0</v>
      </c>
      <c r="P70" s="19" t="str">
        <f t="shared" si="12"/>
        <v/>
      </c>
      <c r="Q70" s="17">
        <f ca="1">SUMPRODUCT(B71:$B$202,D71:$D$202)</f>
        <v>0</v>
      </c>
      <c r="R70" s="17">
        <f t="shared" ca="1" si="19"/>
        <v>40</v>
      </c>
    </row>
    <row r="71" spans="1:18" x14ac:dyDescent="0.3">
      <c r="A71" s="2" t="str">
        <f>IF(Elenco_Corsi!D72&lt;&gt;"",DATE(YEAR(Elenco_Corsi!D72)+5,MONTH(Elenco_Corsi!D72),DAY(Elenco_Corsi!D72)),"")</f>
        <v/>
      </c>
      <c r="B71" s="7">
        <f t="shared" ca="1" si="17"/>
        <v>0</v>
      </c>
      <c r="C71" s="7">
        <f ca="1">Elenco_Corsi!E72*B71</f>
        <v>0</v>
      </c>
      <c r="D71" s="7">
        <f ca="1">Elenco_Corsi!F72*B71</f>
        <v>0</v>
      </c>
      <c r="E71" s="9">
        <f t="shared" si="15"/>
        <v>0</v>
      </c>
      <c r="F71" s="9">
        <f>Elenco_Corsi!E72*E71</f>
        <v>0</v>
      </c>
      <c r="G71" s="9">
        <f>Elenco_Corsi!F72*E71</f>
        <v>0</v>
      </c>
      <c r="H71" s="7">
        <f t="shared" si="16"/>
        <v>0</v>
      </c>
      <c r="I71" s="7">
        <f>Elenco_Corsi!E72*H71</f>
        <v>0</v>
      </c>
      <c r="J71" s="7">
        <f>Elenco_Corsi!F72*H71</f>
        <v>0</v>
      </c>
      <c r="K71" s="12">
        <f t="shared" ca="1" si="9"/>
        <v>0</v>
      </c>
      <c r="L71" s="14" t="str">
        <f t="shared" si="10"/>
        <v/>
      </c>
      <c r="M71" s="12">
        <f ca="1">SUMPRODUCT(B72:$B$202,C72:$C$202)</f>
        <v>0</v>
      </c>
      <c r="N71" s="12">
        <f t="shared" ca="1" si="18"/>
        <v>40</v>
      </c>
      <c r="O71" s="17">
        <f t="shared" ca="1" si="11"/>
        <v>0</v>
      </c>
      <c r="P71" s="19" t="str">
        <f t="shared" si="12"/>
        <v/>
      </c>
      <c r="Q71" s="17">
        <f ca="1">SUMPRODUCT(B72:$B$202,D72:$D$202)</f>
        <v>0</v>
      </c>
      <c r="R71" s="17">
        <f t="shared" ca="1" si="19"/>
        <v>40</v>
      </c>
    </row>
    <row r="72" spans="1:18" x14ac:dyDescent="0.3">
      <c r="A72" s="2" t="str">
        <f>IF(Elenco_Corsi!D73&lt;&gt;"",DATE(YEAR(Elenco_Corsi!D73)+5,MONTH(Elenco_Corsi!D73),DAY(Elenco_Corsi!D73)),"")</f>
        <v/>
      </c>
      <c r="B72" s="7">
        <f t="shared" ca="1" si="17"/>
        <v>0</v>
      </c>
      <c r="C72" s="7">
        <f ca="1">Elenco_Corsi!E73*B72</f>
        <v>0</v>
      </c>
      <c r="D72" s="7">
        <f ca="1">Elenco_Corsi!F73*B72</f>
        <v>0</v>
      </c>
      <c r="E72" s="9">
        <f t="shared" si="15"/>
        <v>0</v>
      </c>
      <c r="F72" s="9">
        <f>Elenco_Corsi!E73*E72</f>
        <v>0</v>
      </c>
      <c r="G72" s="9">
        <f>Elenco_Corsi!F73*E72</f>
        <v>0</v>
      </c>
      <c r="H72" s="7">
        <f t="shared" si="16"/>
        <v>0</v>
      </c>
      <c r="I72" s="7">
        <f>Elenco_Corsi!E73*H72</f>
        <v>0</v>
      </c>
      <c r="J72" s="7">
        <f>Elenco_Corsi!F73*H72</f>
        <v>0</v>
      </c>
      <c r="K72" s="12">
        <f t="shared" ca="1" si="9"/>
        <v>0</v>
      </c>
      <c r="L72" s="14" t="str">
        <f t="shared" si="10"/>
        <v/>
      </c>
      <c r="M72" s="12">
        <f ca="1">SUMPRODUCT(B73:$B$202,C73:$C$202)</f>
        <v>0</v>
      </c>
      <c r="N72" s="12">
        <f t="shared" ca="1" si="18"/>
        <v>40</v>
      </c>
      <c r="O72" s="17">
        <f t="shared" ca="1" si="11"/>
        <v>0</v>
      </c>
      <c r="P72" s="19" t="str">
        <f t="shared" si="12"/>
        <v/>
      </c>
      <c r="Q72" s="17">
        <f ca="1">SUMPRODUCT(B73:$B$202,D73:$D$202)</f>
        <v>0</v>
      </c>
      <c r="R72" s="17">
        <f t="shared" ca="1" si="19"/>
        <v>40</v>
      </c>
    </row>
    <row r="73" spans="1:18" x14ac:dyDescent="0.3">
      <c r="A73" s="2" t="str">
        <f>IF(Elenco_Corsi!D74&lt;&gt;"",DATE(YEAR(Elenco_Corsi!D74)+5,MONTH(Elenco_Corsi!D74),DAY(Elenco_Corsi!D74)),"")</f>
        <v/>
      </c>
      <c r="B73" s="7">
        <f t="shared" ca="1" si="17"/>
        <v>0</v>
      </c>
      <c r="C73" s="7">
        <f ca="1">Elenco_Corsi!E74*B73</f>
        <v>0</v>
      </c>
      <c r="D73" s="7">
        <f ca="1">Elenco_Corsi!F74*B73</f>
        <v>0</v>
      </c>
      <c r="E73" s="9">
        <f t="shared" si="15"/>
        <v>0</v>
      </c>
      <c r="F73" s="9">
        <f>Elenco_Corsi!E74*E73</f>
        <v>0</v>
      </c>
      <c r="G73" s="9">
        <f>Elenco_Corsi!F74*E73</f>
        <v>0</v>
      </c>
      <c r="H73" s="7">
        <f t="shared" si="16"/>
        <v>0</v>
      </c>
      <c r="I73" s="7">
        <f>Elenco_Corsi!E74*H73</f>
        <v>0</v>
      </c>
      <c r="J73" s="7">
        <f>Elenco_Corsi!F74*H73</f>
        <v>0</v>
      </c>
      <c r="K73" s="12">
        <f t="shared" ref="K73:K136" ca="1" si="20">IF(AND(M73&lt;40,M72&gt;=40),1,0)</f>
        <v>0</v>
      </c>
      <c r="L73" s="14" t="str">
        <f t="shared" ref="L73:L136" si="21">A73</f>
        <v/>
      </c>
      <c r="M73" s="12">
        <f ca="1">SUMPRODUCT(B74:$B$202,C74:$C$202)</f>
        <v>0</v>
      </c>
      <c r="N73" s="12">
        <f t="shared" ca="1" si="18"/>
        <v>40</v>
      </c>
      <c r="O73" s="17">
        <f t="shared" ref="O73:O136" ca="1" si="22">IF(AND(Q73&lt;40,Q72&gt;=40),1,0)</f>
        <v>0</v>
      </c>
      <c r="P73" s="19" t="str">
        <f t="shared" ref="P73:P136" si="23">A73</f>
        <v/>
      </c>
      <c r="Q73" s="17">
        <f ca="1">SUMPRODUCT(B74:$B$202,D74:$D$202)</f>
        <v>0</v>
      </c>
      <c r="R73" s="17">
        <f t="shared" ca="1" si="19"/>
        <v>40</v>
      </c>
    </row>
    <row r="74" spans="1:18" x14ac:dyDescent="0.3">
      <c r="A74" s="2" t="str">
        <f>IF(Elenco_Corsi!D75&lt;&gt;"",DATE(YEAR(Elenco_Corsi!D75)+5,MONTH(Elenco_Corsi!D75),DAY(Elenco_Corsi!D75)),"")</f>
        <v/>
      </c>
      <c r="B74" s="7">
        <f t="shared" ca="1" si="17"/>
        <v>0</v>
      </c>
      <c r="C74" s="7">
        <f ca="1">Elenco_Corsi!E75*B74</f>
        <v>0</v>
      </c>
      <c r="D74" s="7">
        <f ca="1">Elenco_Corsi!F75*B74</f>
        <v>0</v>
      </c>
      <c r="E74" s="9">
        <f t="shared" si="15"/>
        <v>0</v>
      </c>
      <c r="F74" s="9">
        <f>Elenco_Corsi!E75*E74</f>
        <v>0</v>
      </c>
      <c r="G74" s="9">
        <f>Elenco_Corsi!F75*E74</f>
        <v>0</v>
      </c>
      <c r="H74" s="7">
        <f t="shared" si="16"/>
        <v>0</v>
      </c>
      <c r="I74" s="7">
        <f>Elenco_Corsi!E75*H74</f>
        <v>0</v>
      </c>
      <c r="J74" s="7">
        <f>Elenco_Corsi!F75*H74</f>
        <v>0</v>
      </c>
      <c r="K74" s="12">
        <f t="shared" ca="1" si="20"/>
        <v>0</v>
      </c>
      <c r="L74" s="14" t="str">
        <f t="shared" si="21"/>
        <v/>
      </c>
      <c r="M74" s="12">
        <f ca="1">SUMPRODUCT(B75:$B$202,C75:$C$202)</f>
        <v>0</v>
      </c>
      <c r="N74" s="12">
        <f t="shared" ca="1" si="18"/>
        <v>40</v>
      </c>
      <c r="O74" s="17">
        <f t="shared" ca="1" si="22"/>
        <v>0</v>
      </c>
      <c r="P74" s="19" t="str">
        <f t="shared" si="23"/>
        <v/>
      </c>
      <c r="Q74" s="17">
        <f ca="1">SUMPRODUCT(B75:$B$202,D75:$D$202)</f>
        <v>0</v>
      </c>
      <c r="R74" s="17">
        <f t="shared" ca="1" si="19"/>
        <v>40</v>
      </c>
    </row>
    <row r="75" spans="1:18" x14ac:dyDescent="0.3">
      <c r="A75" s="2" t="str">
        <f>IF(Elenco_Corsi!D76&lt;&gt;"",DATE(YEAR(Elenco_Corsi!D76)+5,MONTH(Elenco_Corsi!D76),DAY(Elenco_Corsi!D76)),"")</f>
        <v/>
      </c>
      <c r="B75" s="7">
        <f t="shared" ca="1" si="17"/>
        <v>0</v>
      </c>
      <c r="C75" s="7">
        <f ca="1">Elenco_Corsi!E76*B75</f>
        <v>0</v>
      </c>
      <c r="D75" s="7">
        <f ca="1">Elenco_Corsi!F76*B75</f>
        <v>0</v>
      </c>
      <c r="E75" s="9">
        <f t="shared" si="15"/>
        <v>0</v>
      </c>
      <c r="F75" s="9">
        <f>Elenco_Corsi!E76*E75</f>
        <v>0</v>
      </c>
      <c r="G75" s="9">
        <f>Elenco_Corsi!F76*E75</f>
        <v>0</v>
      </c>
      <c r="H75" s="7">
        <f t="shared" si="16"/>
        <v>0</v>
      </c>
      <c r="I75" s="7">
        <f>Elenco_Corsi!E76*H75</f>
        <v>0</v>
      </c>
      <c r="J75" s="7">
        <f>Elenco_Corsi!F76*H75</f>
        <v>0</v>
      </c>
      <c r="K75" s="12">
        <f t="shared" ca="1" si="20"/>
        <v>0</v>
      </c>
      <c r="L75" s="14" t="str">
        <f t="shared" si="21"/>
        <v/>
      </c>
      <c r="M75" s="12">
        <f ca="1">SUMPRODUCT(B76:$B$202,C76:$C$202)</f>
        <v>0</v>
      </c>
      <c r="N75" s="12">
        <f t="shared" ca="1" si="18"/>
        <v>40</v>
      </c>
      <c r="O75" s="17">
        <f t="shared" ca="1" si="22"/>
        <v>0</v>
      </c>
      <c r="P75" s="19" t="str">
        <f t="shared" si="23"/>
        <v/>
      </c>
      <c r="Q75" s="17">
        <f ca="1">SUMPRODUCT(B76:$B$202,D76:$D$202)</f>
        <v>0</v>
      </c>
      <c r="R75" s="17">
        <f t="shared" ca="1" si="19"/>
        <v>40</v>
      </c>
    </row>
    <row r="76" spans="1:18" x14ac:dyDescent="0.3">
      <c r="A76" s="2" t="str">
        <f>IF(Elenco_Corsi!D77&lt;&gt;"",DATE(YEAR(Elenco_Corsi!D77)+5,MONTH(Elenco_Corsi!D77),DAY(Elenco_Corsi!D77)),"")</f>
        <v/>
      </c>
      <c r="B76" s="7">
        <f t="shared" ca="1" si="17"/>
        <v>0</v>
      </c>
      <c r="C76" s="7">
        <f ca="1">Elenco_Corsi!E77*B76</f>
        <v>0</v>
      </c>
      <c r="D76" s="7">
        <f ca="1">Elenco_Corsi!F77*B76</f>
        <v>0</v>
      </c>
      <c r="E76" s="9">
        <f t="shared" si="15"/>
        <v>0</v>
      </c>
      <c r="F76" s="9">
        <f>Elenco_Corsi!E77*E76</f>
        <v>0</v>
      </c>
      <c r="G76" s="9">
        <f>Elenco_Corsi!F77*E76</f>
        <v>0</v>
      </c>
      <c r="H76" s="7">
        <f t="shared" si="16"/>
        <v>0</v>
      </c>
      <c r="I76" s="7">
        <f>Elenco_Corsi!E77*H76</f>
        <v>0</v>
      </c>
      <c r="J76" s="7">
        <f>Elenco_Corsi!F77*H76</f>
        <v>0</v>
      </c>
      <c r="K76" s="12">
        <f t="shared" ca="1" si="20"/>
        <v>0</v>
      </c>
      <c r="L76" s="14" t="str">
        <f t="shared" si="21"/>
        <v/>
      </c>
      <c r="M76" s="12">
        <f ca="1">SUMPRODUCT(B77:$B$202,C77:$C$202)</f>
        <v>0</v>
      </c>
      <c r="N76" s="12">
        <f t="shared" ca="1" si="18"/>
        <v>40</v>
      </c>
      <c r="O76" s="17">
        <f t="shared" ca="1" si="22"/>
        <v>0</v>
      </c>
      <c r="P76" s="19" t="str">
        <f t="shared" si="23"/>
        <v/>
      </c>
      <c r="Q76" s="17">
        <f ca="1">SUMPRODUCT(B77:$B$202,D77:$D$202)</f>
        <v>0</v>
      </c>
      <c r="R76" s="17">
        <f t="shared" ca="1" si="19"/>
        <v>40</v>
      </c>
    </row>
    <row r="77" spans="1:18" x14ac:dyDescent="0.3">
      <c r="A77" s="2" t="str">
        <f>IF(Elenco_Corsi!D78&lt;&gt;"",DATE(YEAR(Elenco_Corsi!D78)+5,MONTH(Elenco_Corsi!D78),DAY(Elenco_Corsi!D78)),"")</f>
        <v/>
      </c>
      <c r="B77" s="7">
        <f t="shared" ca="1" si="17"/>
        <v>0</v>
      </c>
      <c r="C77" s="7">
        <f ca="1">Elenco_Corsi!E78*B77</f>
        <v>0</v>
      </c>
      <c r="D77" s="7">
        <f ca="1">Elenco_Corsi!F78*B77</f>
        <v>0</v>
      </c>
      <c r="E77" s="9">
        <f t="shared" si="15"/>
        <v>0</v>
      </c>
      <c r="F77" s="9">
        <f>Elenco_Corsi!E78*E77</f>
        <v>0</v>
      </c>
      <c r="G77" s="9">
        <f>Elenco_Corsi!F78*E77</f>
        <v>0</v>
      </c>
      <c r="H77" s="7">
        <f t="shared" si="16"/>
        <v>0</v>
      </c>
      <c r="I77" s="7">
        <f>Elenco_Corsi!E78*H77</f>
        <v>0</v>
      </c>
      <c r="J77" s="7">
        <f>Elenco_Corsi!F78*H77</f>
        <v>0</v>
      </c>
      <c r="K77" s="12">
        <f t="shared" ca="1" si="20"/>
        <v>0</v>
      </c>
      <c r="L77" s="14" t="str">
        <f t="shared" si="21"/>
        <v/>
      </c>
      <c r="M77" s="12">
        <f ca="1">SUMPRODUCT(B78:$B$202,C78:$C$202)</f>
        <v>0</v>
      </c>
      <c r="N77" s="12">
        <f t="shared" ca="1" si="18"/>
        <v>40</v>
      </c>
      <c r="O77" s="17">
        <f t="shared" ca="1" si="22"/>
        <v>0</v>
      </c>
      <c r="P77" s="19" t="str">
        <f t="shared" si="23"/>
        <v/>
      </c>
      <c r="Q77" s="17">
        <f ca="1">SUMPRODUCT(B78:$B$202,D78:$D$202)</f>
        <v>0</v>
      </c>
      <c r="R77" s="17">
        <f t="shared" ca="1" si="19"/>
        <v>40</v>
      </c>
    </row>
    <row r="78" spans="1:18" x14ac:dyDescent="0.3">
      <c r="A78" s="2" t="str">
        <f>IF(Elenco_Corsi!D79&lt;&gt;"",DATE(YEAR(Elenco_Corsi!D79)+5,MONTH(Elenco_Corsi!D79),DAY(Elenco_Corsi!D79)),"")</f>
        <v/>
      </c>
      <c r="B78" s="7">
        <f t="shared" ca="1" si="17"/>
        <v>0</v>
      </c>
      <c r="C78" s="7">
        <f ca="1">Elenco_Corsi!E79*B78</f>
        <v>0</v>
      </c>
      <c r="D78" s="7">
        <f ca="1">Elenco_Corsi!F79*B78</f>
        <v>0</v>
      </c>
      <c r="E78" s="9">
        <f t="shared" si="15"/>
        <v>0</v>
      </c>
      <c r="F78" s="9">
        <f>Elenco_Corsi!E79*E78</f>
        <v>0</v>
      </c>
      <c r="G78" s="9">
        <f>Elenco_Corsi!F79*E78</f>
        <v>0</v>
      </c>
      <c r="H78" s="7">
        <f t="shared" si="16"/>
        <v>0</v>
      </c>
      <c r="I78" s="7">
        <f>Elenco_Corsi!E79*H78</f>
        <v>0</v>
      </c>
      <c r="J78" s="7">
        <f>Elenco_Corsi!F79*H78</f>
        <v>0</v>
      </c>
      <c r="K78" s="12">
        <f t="shared" ca="1" si="20"/>
        <v>0</v>
      </c>
      <c r="L78" s="14" t="str">
        <f t="shared" si="21"/>
        <v/>
      </c>
      <c r="M78" s="12">
        <f ca="1">SUMPRODUCT(B79:$B$202,C79:$C$202)</f>
        <v>0</v>
      </c>
      <c r="N78" s="12">
        <f t="shared" ca="1" si="18"/>
        <v>40</v>
      </c>
      <c r="O78" s="17">
        <f t="shared" ca="1" si="22"/>
        <v>0</v>
      </c>
      <c r="P78" s="19" t="str">
        <f t="shared" si="23"/>
        <v/>
      </c>
      <c r="Q78" s="17">
        <f ca="1">SUMPRODUCT(B79:$B$202,D79:$D$202)</f>
        <v>0</v>
      </c>
      <c r="R78" s="17">
        <f t="shared" ca="1" si="19"/>
        <v>40</v>
      </c>
    </row>
    <row r="79" spans="1:18" x14ac:dyDescent="0.3">
      <c r="A79" s="2" t="str">
        <f>IF(Elenco_Corsi!D80&lt;&gt;"",DATE(YEAR(Elenco_Corsi!D80)+5,MONTH(Elenco_Corsi!D80),DAY(Elenco_Corsi!D80)),"")</f>
        <v/>
      </c>
      <c r="B79" s="7">
        <f t="shared" ca="1" si="17"/>
        <v>0</v>
      </c>
      <c r="C79" s="7">
        <f ca="1">Elenco_Corsi!E80*B79</f>
        <v>0</v>
      </c>
      <c r="D79" s="7">
        <f ca="1">Elenco_Corsi!F80*B79</f>
        <v>0</v>
      </c>
      <c r="E79" s="9">
        <f t="shared" si="15"/>
        <v>0</v>
      </c>
      <c r="F79" s="9">
        <f>Elenco_Corsi!E80*E79</f>
        <v>0</v>
      </c>
      <c r="G79" s="9">
        <f>Elenco_Corsi!F80*E79</f>
        <v>0</v>
      </c>
      <c r="H79" s="7">
        <f t="shared" si="16"/>
        <v>0</v>
      </c>
      <c r="I79" s="7">
        <f>Elenco_Corsi!E80*H79</f>
        <v>0</v>
      </c>
      <c r="J79" s="7">
        <f>Elenco_Corsi!F80*H79</f>
        <v>0</v>
      </c>
      <c r="K79" s="12">
        <f t="shared" ca="1" si="20"/>
        <v>0</v>
      </c>
      <c r="L79" s="14" t="str">
        <f t="shared" si="21"/>
        <v/>
      </c>
      <c r="M79" s="12">
        <f ca="1">SUMPRODUCT(B80:$B$202,C80:$C$202)</f>
        <v>0</v>
      </c>
      <c r="N79" s="12">
        <f t="shared" ca="1" si="18"/>
        <v>40</v>
      </c>
      <c r="O79" s="17">
        <f t="shared" ca="1" si="22"/>
        <v>0</v>
      </c>
      <c r="P79" s="19" t="str">
        <f t="shared" si="23"/>
        <v/>
      </c>
      <c r="Q79" s="17">
        <f ca="1">SUMPRODUCT(B80:$B$202,D80:$D$202)</f>
        <v>0</v>
      </c>
      <c r="R79" s="17">
        <f t="shared" ca="1" si="19"/>
        <v>40</v>
      </c>
    </row>
    <row r="80" spans="1:18" x14ac:dyDescent="0.3">
      <c r="A80" s="2" t="str">
        <f>IF(Elenco_Corsi!D81&lt;&gt;"",DATE(YEAR(Elenco_Corsi!D81)+5,MONTH(Elenco_Corsi!D81),DAY(Elenco_Corsi!D81)),"")</f>
        <v/>
      </c>
      <c r="B80" s="7">
        <f t="shared" ca="1" si="17"/>
        <v>0</v>
      </c>
      <c r="C80" s="7">
        <f ca="1">Elenco_Corsi!E81*B80</f>
        <v>0</v>
      </c>
      <c r="D80" s="7">
        <f ca="1">Elenco_Corsi!F81*B80</f>
        <v>0</v>
      </c>
      <c r="E80" s="9">
        <f t="shared" si="15"/>
        <v>0</v>
      </c>
      <c r="F80" s="9">
        <f>Elenco_Corsi!E81*E80</f>
        <v>0</v>
      </c>
      <c r="G80" s="9">
        <f>Elenco_Corsi!F81*E80</f>
        <v>0</v>
      </c>
      <c r="H80" s="7">
        <f t="shared" si="16"/>
        <v>0</v>
      </c>
      <c r="I80" s="7">
        <f>Elenco_Corsi!E81*H80</f>
        <v>0</v>
      </c>
      <c r="J80" s="7">
        <f>Elenco_Corsi!F81*H80</f>
        <v>0</v>
      </c>
      <c r="K80" s="12">
        <f t="shared" ca="1" si="20"/>
        <v>0</v>
      </c>
      <c r="L80" s="14" t="str">
        <f t="shared" si="21"/>
        <v/>
      </c>
      <c r="M80" s="12">
        <f ca="1">SUMPRODUCT(B81:$B$202,C81:$C$202)</f>
        <v>0</v>
      </c>
      <c r="N80" s="12">
        <f t="shared" ca="1" si="18"/>
        <v>40</v>
      </c>
      <c r="O80" s="17">
        <f t="shared" ca="1" si="22"/>
        <v>0</v>
      </c>
      <c r="P80" s="19" t="str">
        <f t="shared" si="23"/>
        <v/>
      </c>
      <c r="Q80" s="17">
        <f ca="1">SUMPRODUCT(B81:$B$202,D81:$D$202)</f>
        <v>0</v>
      </c>
      <c r="R80" s="17">
        <f t="shared" ca="1" si="19"/>
        <v>40</v>
      </c>
    </row>
    <row r="81" spans="1:18" x14ac:dyDescent="0.3">
      <c r="A81" s="2" t="str">
        <f>IF(Elenco_Corsi!D82&lt;&gt;"",DATE(YEAR(Elenco_Corsi!D82)+5,MONTH(Elenco_Corsi!D82),DAY(Elenco_Corsi!D82)),"")</f>
        <v/>
      </c>
      <c r="B81" s="7">
        <f t="shared" ca="1" si="17"/>
        <v>0</v>
      </c>
      <c r="C81" s="7">
        <f ca="1">Elenco_Corsi!E82*B81</f>
        <v>0</v>
      </c>
      <c r="D81" s="7">
        <f ca="1">Elenco_Corsi!F82*B81</f>
        <v>0</v>
      </c>
      <c r="E81" s="9">
        <f t="shared" si="15"/>
        <v>0</v>
      </c>
      <c r="F81" s="9">
        <f>Elenco_Corsi!E82*E81</f>
        <v>0</v>
      </c>
      <c r="G81" s="9">
        <f>Elenco_Corsi!F82*E81</f>
        <v>0</v>
      </c>
      <c r="H81" s="7">
        <f t="shared" si="16"/>
        <v>0</v>
      </c>
      <c r="I81" s="7">
        <f>Elenco_Corsi!E82*H81</f>
        <v>0</v>
      </c>
      <c r="J81" s="7">
        <f>Elenco_Corsi!F82*H81</f>
        <v>0</v>
      </c>
      <c r="K81" s="12">
        <f t="shared" ca="1" si="20"/>
        <v>0</v>
      </c>
      <c r="L81" s="14" t="str">
        <f t="shared" si="21"/>
        <v/>
      </c>
      <c r="M81" s="12">
        <f ca="1">SUMPRODUCT(B82:$B$202,C82:$C$202)</f>
        <v>0</v>
      </c>
      <c r="N81" s="12">
        <f t="shared" ca="1" si="18"/>
        <v>40</v>
      </c>
      <c r="O81" s="17">
        <f t="shared" ca="1" si="22"/>
        <v>0</v>
      </c>
      <c r="P81" s="19" t="str">
        <f t="shared" si="23"/>
        <v/>
      </c>
      <c r="Q81" s="17">
        <f ca="1">SUMPRODUCT(B82:$B$202,D82:$D$202)</f>
        <v>0</v>
      </c>
      <c r="R81" s="17">
        <f t="shared" ca="1" si="19"/>
        <v>40</v>
      </c>
    </row>
    <row r="82" spans="1:18" x14ac:dyDescent="0.3">
      <c r="A82" s="2" t="str">
        <f>IF(Elenco_Corsi!D83&lt;&gt;"",DATE(YEAR(Elenco_Corsi!D83)+5,MONTH(Elenco_Corsi!D83),DAY(Elenco_Corsi!D83)),"")</f>
        <v/>
      </c>
      <c r="B82" s="7">
        <f t="shared" ca="1" si="17"/>
        <v>0</v>
      </c>
      <c r="C82" s="7">
        <f ca="1">Elenco_Corsi!E83*B82</f>
        <v>0</v>
      </c>
      <c r="D82" s="7">
        <f ca="1">Elenco_Corsi!F83*B82</f>
        <v>0</v>
      </c>
      <c r="E82" s="9">
        <f t="shared" si="15"/>
        <v>0</v>
      </c>
      <c r="F82" s="9">
        <f>Elenco_Corsi!E83*E82</f>
        <v>0</v>
      </c>
      <c r="G82" s="9">
        <f>Elenco_Corsi!F83*E82</f>
        <v>0</v>
      </c>
      <c r="H82" s="7">
        <f t="shared" si="16"/>
        <v>0</v>
      </c>
      <c r="I82" s="7">
        <f>Elenco_Corsi!E83*H82</f>
        <v>0</v>
      </c>
      <c r="J82" s="7">
        <f>Elenco_Corsi!F83*H82</f>
        <v>0</v>
      </c>
      <c r="K82" s="12">
        <f t="shared" ca="1" si="20"/>
        <v>0</v>
      </c>
      <c r="L82" s="14" t="str">
        <f t="shared" si="21"/>
        <v/>
      </c>
      <c r="M82" s="12">
        <f ca="1">SUMPRODUCT(B83:$B$202,C83:$C$202)</f>
        <v>0</v>
      </c>
      <c r="N82" s="12">
        <f t="shared" ca="1" si="18"/>
        <v>40</v>
      </c>
      <c r="O82" s="17">
        <f t="shared" ca="1" si="22"/>
        <v>0</v>
      </c>
      <c r="P82" s="19" t="str">
        <f t="shared" si="23"/>
        <v/>
      </c>
      <c r="Q82" s="17">
        <f ca="1">SUMPRODUCT(B83:$B$202,D83:$D$202)</f>
        <v>0</v>
      </c>
      <c r="R82" s="17">
        <f t="shared" ca="1" si="19"/>
        <v>40</v>
      </c>
    </row>
    <row r="83" spans="1:18" x14ac:dyDescent="0.3">
      <c r="A83" s="2" t="str">
        <f>IF(Elenco_Corsi!D84&lt;&gt;"",DATE(YEAR(Elenco_Corsi!D84)+5,MONTH(Elenco_Corsi!D84),DAY(Elenco_Corsi!D84)),"")</f>
        <v/>
      </c>
      <c r="B83" s="7">
        <f t="shared" ca="1" si="17"/>
        <v>0</v>
      </c>
      <c r="C83" s="7">
        <f ca="1">Elenco_Corsi!E84*B83</f>
        <v>0</v>
      </c>
      <c r="D83" s="7">
        <f ca="1">Elenco_Corsi!F84*B83</f>
        <v>0</v>
      </c>
      <c r="E83" s="9">
        <f t="shared" si="15"/>
        <v>0</v>
      </c>
      <c r="F83" s="9">
        <f>Elenco_Corsi!E84*E83</f>
        <v>0</v>
      </c>
      <c r="G83" s="9">
        <f>Elenco_Corsi!F84*E83</f>
        <v>0</v>
      </c>
      <c r="H83" s="7">
        <f t="shared" si="16"/>
        <v>0</v>
      </c>
      <c r="I83" s="7">
        <f>Elenco_Corsi!E84*H83</f>
        <v>0</v>
      </c>
      <c r="J83" s="7">
        <f>Elenco_Corsi!F84*H83</f>
        <v>0</v>
      </c>
      <c r="K83" s="12">
        <f t="shared" ca="1" si="20"/>
        <v>0</v>
      </c>
      <c r="L83" s="14" t="str">
        <f t="shared" si="21"/>
        <v/>
      </c>
      <c r="M83" s="12">
        <f ca="1">SUMPRODUCT(B84:$B$202,C84:$C$202)</f>
        <v>0</v>
      </c>
      <c r="N83" s="12">
        <f t="shared" ca="1" si="18"/>
        <v>40</v>
      </c>
      <c r="O83" s="17">
        <f t="shared" ca="1" si="22"/>
        <v>0</v>
      </c>
      <c r="P83" s="19" t="str">
        <f t="shared" si="23"/>
        <v/>
      </c>
      <c r="Q83" s="17">
        <f ca="1">SUMPRODUCT(B84:$B$202,D84:$D$202)</f>
        <v>0</v>
      </c>
      <c r="R83" s="17">
        <f t="shared" ca="1" si="19"/>
        <v>40</v>
      </c>
    </row>
    <row r="84" spans="1:18" x14ac:dyDescent="0.3">
      <c r="A84" s="2" t="str">
        <f>IF(Elenco_Corsi!D85&lt;&gt;"",DATE(YEAR(Elenco_Corsi!D85)+5,MONTH(Elenco_Corsi!D85),DAY(Elenco_Corsi!D85)),"")</f>
        <v/>
      </c>
      <c r="B84" s="7">
        <f t="shared" ca="1" si="17"/>
        <v>0</v>
      </c>
      <c r="C84" s="7">
        <f ca="1">Elenco_Corsi!E85*B84</f>
        <v>0</v>
      </c>
      <c r="D84" s="7">
        <f ca="1">Elenco_Corsi!F85*B84</f>
        <v>0</v>
      </c>
      <c r="E84" s="9">
        <f t="shared" si="15"/>
        <v>0</v>
      </c>
      <c r="F84" s="9">
        <f>Elenco_Corsi!E85*E84</f>
        <v>0</v>
      </c>
      <c r="G84" s="9">
        <f>Elenco_Corsi!F85*E84</f>
        <v>0</v>
      </c>
      <c r="H84" s="7">
        <f t="shared" si="16"/>
        <v>0</v>
      </c>
      <c r="I84" s="7">
        <f>Elenco_Corsi!E85*H84</f>
        <v>0</v>
      </c>
      <c r="J84" s="7">
        <f>Elenco_Corsi!F85*H84</f>
        <v>0</v>
      </c>
      <c r="K84" s="12">
        <f t="shared" ca="1" si="20"/>
        <v>0</v>
      </c>
      <c r="L84" s="14" t="str">
        <f t="shared" si="21"/>
        <v/>
      </c>
      <c r="M84" s="12">
        <f ca="1">SUMPRODUCT(B85:$B$202,C85:$C$202)</f>
        <v>0</v>
      </c>
      <c r="N84" s="12">
        <f t="shared" ca="1" si="18"/>
        <v>40</v>
      </c>
      <c r="O84" s="17">
        <f t="shared" ca="1" si="22"/>
        <v>0</v>
      </c>
      <c r="P84" s="19" t="str">
        <f t="shared" si="23"/>
        <v/>
      </c>
      <c r="Q84" s="17">
        <f ca="1">SUMPRODUCT(B85:$B$202,D85:$D$202)</f>
        <v>0</v>
      </c>
      <c r="R84" s="17">
        <f t="shared" ca="1" si="19"/>
        <v>40</v>
      </c>
    </row>
    <row r="85" spans="1:18" x14ac:dyDescent="0.3">
      <c r="A85" s="2" t="str">
        <f>IF(Elenco_Corsi!D86&lt;&gt;"",DATE(YEAR(Elenco_Corsi!D86)+5,MONTH(Elenco_Corsi!D86),DAY(Elenco_Corsi!D86)),"")</f>
        <v/>
      </c>
      <c r="B85" s="7">
        <f t="shared" ca="1" si="17"/>
        <v>0</v>
      </c>
      <c r="C85" s="7">
        <f ca="1">Elenco_Corsi!E86*B85</f>
        <v>0</v>
      </c>
      <c r="D85" s="7">
        <f ca="1">Elenco_Corsi!F86*B85</f>
        <v>0</v>
      </c>
      <c r="E85" s="9">
        <f t="shared" si="15"/>
        <v>0</v>
      </c>
      <c r="F85" s="9">
        <f>Elenco_Corsi!E86*E85</f>
        <v>0</v>
      </c>
      <c r="G85" s="9">
        <f>Elenco_Corsi!F86*E85</f>
        <v>0</v>
      </c>
      <c r="H85" s="7">
        <f t="shared" si="16"/>
        <v>0</v>
      </c>
      <c r="I85" s="7">
        <f>Elenco_Corsi!E86*H85</f>
        <v>0</v>
      </c>
      <c r="J85" s="7">
        <f>Elenco_Corsi!F86*H85</f>
        <v>0</v>
      </c>
      <c r="K85" s="12">
        <f t="shared" ca="1" si="20"/>
        <v>0</v>
      </c>
      <c r="L85" s="14" t="str">
        <f t="shared" si="21"/>
        <v/>
      </c>
      <c r="M85" s="12">
        <f ca="1">SUMPRODUCT(B86:$B$202,C86:$C$202)</f>
        <v>0</v>
      </c>
      <c r="N85" s="12">
        <f t="shared" ca="1" si="18"/>
        <v>40</v>
      </c>
      <c r="O85" s="17">
        <f t="shared" ca="1" si="22"/>
        <v>0</v>
      </c>
      <c r="P85" s="19" t="str">
        <f t="shared" si="23"/>
        <v/>
      </c>
      <c r="Q85" s="17">
        <f ca="1">SUMPRODUCT(B86:$B$202,D86:$D$202)</f>
        <v>0</v>
      </c>
      <c r="R85" s="17">
        <f t="shared" ca="1" si="19"/>
        <v>40</v>
      </c>
    </row>
    <row r="86" spans="1:18" x14ac:dyDescent="0.3">
      <c r="A86" s="2" t="str">
        <f>IF(Elenco_Corsi!D87&lt;&gt;"",DATE(YEAR(Elenco_Corsi!D87)+5,MONTH(Elenco_Corsi!D87),DAY(Elenco_Corsi!D87)),"")</f>
        <v/>
      </c>
      <c r="B86" s="7">
        <f t="shared" ca="1" si="17"/>
        <v>0</v>
      </c>
      <c r="C86" s="7">
        <f ca="1">Elenco_Corsi!E87*B86</f>
        <v>0</v>
      </c>
      <c r="D86" s="7">
        <f ca="1">Elenco_Corsi!F87*B86</f>
        <v>0</v>
      </c>
      <c r="E86" s="9">
        <f t="shared" si="15"/>
        <v>0</v>
      </c>
      <c r="F86" s="9">
        <f>Elenco_Corsi!E87*E86</f>
        <v>0</v>
      </c>
      <c r="G86" s="9">
        <f>Elenco_Corsi!F87*E86</f>
        <v>0</v>
      </c>
      <c r="H86" s="7">
        <f t="shared" si="16"/>
        <v>0</v>
      </c>
      <c r="I86" s="7">
        <f>Elenco_Corsi!E87*H86</f>
        <v>0</v>
      </c>
      <c r="J86" s="7">
        <f>Elenco_Corsi!F87*H86</f>
        <v>0</v>
      </c>
      <c r="K86" s="12">
        <f t="shared" ca="1" si="20"/>
        <v>0</v>
      </c>
      <c r="L86" s="14" t="str">
        <f t="shared" si="21"/>
        <v/>
      </c>
      <c r="M86" s="12">
        <f ca="1">SUMPRODUCT(B87:$B$202,C87:$C$202)</f>
        <v>0</v>
      </c>
      <c r="N86" s="12">
        <f t="shared" ca="1" si="18"/>
        <v>40</v>
      </c>
      <c r="O86" s="17">
        <f t="shared" ca="1" si="22"/>
        <v>0</v>
      </c>
      <c r="P86" s="19" t="str">
        <f t="shared" si="23"/>
        <v/>
      </c>
      <c r="Q86" s="17">
        <f ca="1">SUMPRODUCT(B87:$B$202,D87:$D$202)</f>
        <v>0</v>
      </c>
      <c r="R86" s="17">
        <f t="shared" ca="1" si="19"/>
        <v>40</v>
      </c>
    </row>
    <row r="87" spans="1:18" x14ac:dyDescent="0.3">
      <c r="A87" s="2" t="str">
        <f>IF(Elenco_Corsi!D88&lt;&gt;"",DATE(YEAR(Elenco_Corsi!D88)+5,MONTH(Elenco_Corsi!D88),DAY(Elenco_Corsi!D88)),"")</f>
        <v/>
      </c>
      <c r="B87" s="7">
        <f t="shared" ca="1" si="17"/>
        <v>0</v>
      </c>
      <c r="C87" s="7">
        <f ca="1">Elenco_Corsi!E88*B87</f>
        <v>0</v>
      </c>
      <c r="D87" s="7">
        <f ca="1">Elenco_Corsi!F88*B87</f>
        <v>0</v>
      </c>
      <c r="E87" s="9">
        <f t="shared" si="15"/>
        <v>0</v>
      </c>
      <c r="F87" s="9">
        <f>Elenco_Corsi!E88*E87</f>
        <v>0</v>
      </c>
      <c r="G87" s="9">
        <f>Elenco_Corsi!F88*E87</f>
        <v>0</v>
      </c>
      <c r="H87" s="7">
        <f t="shared" si="16"/>
        <v>0</v>
      </c>
      <c r="I87" s="7">
        <f>Elenco_Corsi!E88*H87</f>
        <v>0</v>
      </c>
      <c r="J87" s="7">
        <f>Elenco_Corsi!F88*H87</f>
        <v>0</v>
      </c>
      <c r="K87" s="12">
        <f t="shared" ca="1" si="20"/>
        <v>0</v>
      </c>
      <c r="L87" s="14" t="str">
        <f t="shared" si="21"/>
        <v/>
      </c>
      <c r="M87" s="12">
        <f ca="1">SUMPRODUCT(B88:$B$202,C88:$C$202)</f>
        <v>0</v>
      </c>
      <c r="N87" s="12">
        <f t="shared" ca="1" si="18"/>
        <v>40</v>
      </c>
      <c r="O87" s="17">
        <f t="shared" ca="1" si="22"/>
        <v>0</v>
      </c>
      <c r="P87" s="19" t="str">
        <f t="shared" si="23"/>
        <v/>
      </c>
      <c r="Q87" s="17">
        <f ca="1">SUMPRODUCT(B88:$B$202,D88:$D$202)</f>
        <v>0</v>
      </c>
      <c r="R87" s="17">
        <f t="shared" ca="1" si="19"/>
        <v>40</v>
      </c>
    </row>
    <row r="88" spans="1:18" x14ac:dyDescent="0.3">
      <c r="A88" s="2" t="str">
        <f>IF(Elenco_Corsi!D89&lt;&gt;"",DATE(YEAR(Elenco_Corsi!D89)+5,MONTH(Elenco_Corsi!D89),DAY(Elenco_Corsi!D89)),"")</f>
        <v/>
      </c>
      <c r="B88" s="7">
        <f t="shared" ca="1" si="17"/>
        <v>0</v>
      </c>
      <c r="C88" s="7">
        <f ca="1">Elenco_Corsi!E89*B88</f>
        <v>0</v>
      </c>
      <c r="D88" s="7">
        <f ca="1">Elenco_Corsi!F89*B88</f>
        <v>0</v>
      </c>
      <c r="E88" s="9">
        <f t="shared" si="15"/>
        <v>0</v>
      </c>
      <c r="F88" s="9">
        <f>Elenco_Corsi!E89*E88</f>
        <v>0</v>
      </c>
      <c r="G88" s="9">
        <f>Elenco_Corsi!F89*E88</f>
        <v>0</v>
      </c>
      <c r="H88" s="7">
        <f t="shared" si="16"/>
        <v>0</v>
      </c>
      <c r="I88" s="7">
        <f>Elenco_Corsi!E89*H88</f>
        <v>0</v>
      </c>
      <c r="J88" s="7">
        <f>Elenco_Corsi!F89*H88</f>
        <v>0</v>
      </c>
      <c r="K88" s="12">
        <f t="shared" ca="1" si="20"/>
        <v>0</v>
      </c>
      <c r="L88" s="14" t="str">
        <f t="shared" si="21"/>
        <v/>
      </c>
      <c r="M88" s="12">
        <f ca="1">SUMPRODUCT(B89:$B$202,C89:$C$202)</f>
        <v>0</v>
      </c>
      <c r="N88" s="12">
        <f t="shared" ca="1" si="18"/>
        <v>40</v>
      </c>
      <c r="O88" s="17">
        <f t="shared" ca="1" si="22"/>
        <v>0</v>
      </c>
      <c r="P88" s="19" t="str">
        <f t="shared" si="23"/>
        <v/>
      </c>
      <c r="Q88" s="17">
        <f ca="1">SUMPRODUCT(B89:$B$202,D89:$D$202)</f>
        <v>0</v>
      </c>
      <c r="R88" s="17">
        <f t="shared" ca="1" si="19"/>
        <v>40</v>
      </c>
    </row>
    <row r="89" spans="1:18" x14ac:dyDescent="0.3">
      <c r="A89" s="2" t="str">
        <f>IF(Elenco_Corsi!D90&lt;&gt;"",DATE(YEAR(Elenco_Corsi!D90)+5,MONTH(Elenco_Corsi!D90),DAY(Elenco_Corsi!D90)),"")</f>
        <v/>
      </c>
      <c r="B89" s="7">
        <f t="shared" ca="1" si="17"/>
        <v>0</v>
      </c>
      <c r="C89" s="7">
        <f ca="1">Elenco_Corsi!E90*B89</f>
        <v>0</v>
      </c>
      <c r="D89" s="7">
        <f ca="1">Elenco_Corsi!F90*B89</f>
        <v>0</v>
      </c>
      <c r="E89" s="9">
        <f t="shared" si="15"/>
        <v>0</v>
      </c>
      <c r="F89" s="9">
        <f>Elenco_Corsi!E90*E89</f>
        <v>0</v>
      </c>
      <c r="G89" s="9">
        <f>Elenco_Corsi!F90*E89</f>
        <v>0</v>
      </c>
      <c r="H89" s="7">
        <f t="shared" si="16"/>
        <v>0</v>
      </c>
      <c r="I89" s="7">
        <f>Elenco_Corsi!E90*H89</f>
        <v>0</v>
      </c>
      <c r="J89" s="7">
        <f>Elenco_Corsi!F90*H89</f>
        <v>0</v>
      </c>
      <c r="K89" s="12">
        <f t="shared" ca="1" si="20"/>
        <v>0</v>
      </c>
      <c r="L89" s="14" t="str">
        <f t="shared" si="21"/>
        <v/>
      </c>
      <c r="M89" s="12">
        <f ca="1">SUMPRODUCT(B90:$B$202,C90:$C$202)</f>
        <v>0</v>
      </c>
      <c r="N89" s="12">
        <f t="shared" ca="1" si="18"/>
        <v>40</v>
      </c>
      <c r="O89" s="17">
        <f t="shared" ca="1" si="22"/>
        <v>0</v>
      </c>
      <c r="P89" s="19" t="str">
        <f t="shared" si="23"/>
        <v/>
      </c>
      <c r="Q89" s="17">
        <f ca="1">SUMPRODUCT(B90:$B$202,D90:$D$202)</f>
        <v>0</v>
      </c>
      <c r="R89" s="17">
        <f t="shared" ca="1" si="19"/>
        <v>40</v>
      </c>
    </row>
    <row r="90" spans="1:18" x14ac:dyDescent="0.3">
      <c r="A90" s="2" t="str">
        <f>IF(Elenco_Corsi!D91&lt;&gt;"",DATE(YEAR(Elenco_Corsi!D91)+5,MONTH(Elenco_Corsi!D91),DAY(Elenco_Corsi!D91)),"")</f>
        <v/>
      </c>
      <c r="B90" s="7">
        <f t="shared" ca="1" si="17"/>
        <v>0</v>
      </c>
      <c r="C90" s="7">
        <f ca="1">Elenco_Corsi!E91*B90</f>
        <v>0</v>
      </c>
      <c r="D90" s="7">
        <f ca="1">Elenco_Corsi!F91*B90</f>
        <v>0</v>
      </c>
      <c r="E90" s="9">
        <f t="shared" si="15"/>
        <v>0</v>
      </c>
      <c r="F90" s="9">
        <f>Elenco_Corsi!E91*E90</f>
        <v>0</v>
      </c>
      <c r="G90" s="9">
        <f>Elenco_Corsi!F91*E90</f>
        <v>0</v>
      </c>
      <c r="H90" s="7">
        <f t="shared" si="16"/>
        <v>0</v>
      </c>
      <c r="I90" s="7">
        <f>Elenco_Corsi!E91*H90</f>
        <v>0</v>
      </c>
      <c r="J90" s="7">
        <f>Elenco_Corsi!F91*H90</f>
        <v>0</v>
      </c>
      <c r="K90" s="12">
        <f t="shared" ca="1" si="20"/>
        <v>0</v>
      </c>
      <c r="L90" s="14" t="str">
        <f t="shared" si="21"/>
        <v/>
      </c>
      <c r="M90" s="12">
        <f ca="1">SUMPRODUCT(B91:$B$202,C91:$C$202)</f>
        <v>0</v>
      </c>
      <c r="N90" s="12">
        <f t="shared" ca="1" si="18"/>
        <v>40</v>
      </c>
      <c r="O90" s="17">
        <f t="shared" ca="1" si="22"/>
        <v>0</v>
      </c>
      <c r="P90" s="19" t="str">
        <f t="shared" si="23"/>
        <v/>
      </c>
      <c r="Q90" s="17">
        <f ca="1">SUMPRODUCT(B91:$B$202,D91:$D$202)</f>
        <v>0</v>
      </c>
      <c r="R90" s="17">
        <f t="shared" ca="1" si="19"/>
        <v>40</v>
      </c>
    </row>
    <row r="91" spans="1:18" x14ac:dyDescent="0.3">
      <c r="A91" s="2" t="str">
        <f>IF(Elenco_Corsi!D92&lt;&gt;"",DATE(YEAR(Elenco_Corsi!D92)+5,MONTH(Elenco_Corsi!D92),DAY(Elenco_Corsi!D92)),"")</f>
        <v/>
      </c>
      <c r="B91" s="7">
        <f t="shared" ca="1" si="17"/>
        <v>0</v>
      </c>
      <c r="C91" s="7">
        <f ca="1">Elenco_Corsi!E92*B91</f>
        <v>0</v>
      </c>
      <c r="D91" s="7">
        <f ca="1">Elenco_Corsi!F92*B91</f>
        <v>0</v>
      </c>
      <c r="E91" s="9">
        <f t="shared" si="15"/>
        <v>0</v>
      </c>
      <c r="F91" s="9">
        <f>Elenco_Corsi!E92*E91</f>
        <v>0</v>
      </c>
      <c r="G91" s="9">
        <f>Elenco_Corsi!F92*E91</f>
        <v>0</v>
      </c>
      <c r="H91" s="7">
        <f t="shared" si="16"/>
        <v>0</v>
      </c>
      <c r="I91" s="7">
        <f>Elenco_Corsi!E92*H91</f>
        <v>0</v>
      </c>
      <c r="J91" s="7">
        <f>Elenco_Corsi!F92*H91</f>
        <v>0</v>
      </c>
      <c r="K91" s="12">
        <f t="shared" ca="1" si="20"/>
        <v>0</v>
      </c>
      <c r="L91" s="14" t="str">
        <f t="shared" si="21"/>
        <v/>
      </c>
      <c r="M91" s="12">
        <f ca="1">SUMPRODUCT(B92:$B$202,C92:$C$202)</f>
        <v>0</v>
      </c>
      <c r="N91" s="12">
        <f t="shared" ca="1" si="18"/>
        <v>40</v>
      </c>
      <c r="O91" s="17">
        <f t="shared" ca="1" si="22"/>
        <v>0</v>
      </c>
      <c r="P91" s="19" t="str">
        <f t="shared" si="23"/>
        <v/>
      </c>
      <c r="Q91" s="17">
        <f ca="1">SUMPRODUCT(B92:$B$202,D92:$D$202)</f>
        <v>0</v>
      </c>
      <c r="R91" s="17">
        <f t="shared" ca="1" si="19"/>
        <v>40</v>
      </c>
    </row>
    <row r="92" spans="1:18" x14ac:dyDescent="0.3">
      <c r="A92" s="2" t="str">
        <f>IF(Elenco_Corsi!D93&lt;&gt;"",DATE(YEAR(Elenco_Corsi!D93)+5,MONTH(Elenco_Corsi!D93),DAY(Elenco_Corsi!D93)),"")</f>
        <v/>
      </c>
      <c r="B92" s="7">
        <f t="shared" ca="1" si="17"/>
        <v>0</v>
      </c>
      <c r="C92" s="7">
        <f ca="1">Elenco_Corsi!E93*B92</f>
        <v>0</v>
      </c>
      <c r="D92" s="7">
        <f ca="1">Elenco_Corsi!F93*B92</f>
        <v>0</v>
      </c>
      <c r="E92" s="9">
        <f t="shared" si="15"/>
        <v>0</v>
      </c>
      <c r="F92" s="9">
        <f>Elenco_Corsi!E93*E92</f>
        <v>0</v>
      </c>
      <c r="G92" s="9">
        <f>Elenco_Corsi!F93*E92</f>
        <v>0</v>
      </c>
      <c r="H92" s="7">
        <f t="shared" si="16"/>
        <v>0</v>
      </c>
      <c r="I92" s="7">
        <f>Elenco_Corsi!E93*H92</f>
        <v>0</v>
      </c>
      <c r="J92" s="7">
        <f>Elenco_Corsi!F93*H92</f>
        <v>0</v>
      </c>
      <c r="K92" s="12">
        <f t="shared" ca="1" si="20"/>
        <v>0</v>
      </c>
      <c r="L92" s="14" t="str">
        <f t="shared" si="21"/>
        <v/>
      </c>
      <c r="M92" s="12">
        <f ca="1">SUMPRODUCT(B93:$B$202,C93:$C$202)</f>
        <v>0</v>
      </c>
      <c r="N92" s="12">
        <f t="shared" ca="1" si="18"/>
        <v>40</v>
      </c>
      <c r="O92" s="17">
        <f t="shared" ca="1" si="22"/>
        <v>0</v>
      </c>
      <c r="P92" s="19" t="str">
        <f t="shared" si="23"/>
        <v/>
      </c>
      <c r="Q92" s="17">
        <f ca="1">SUMPRODUCT(B93:$B$202,D93:$D$202)</f>
        <v>0</v>
      </c>
      <c r="R92" s="17">
        <f t="shared" ca="1" si="19"/>
        <v>40</v>
      </c>
    </row>
    <row r="93" spans="1:18" x14ac:dyDescent="0.3">
      <c r="A93" s="2" t="str">
        <f>IF(Elenco_Corsi!D94&lt;&gt;"",DATE(YEAR(Elenco_Corsi!D94)+5,MONTH(Elenco_Corsi!D94),DAY(Elenco_Corsi!D94)),"")</f>
        <v/>
      </c>
      <c r="B93" s="7">
        <f t="shared" ca="1" si="17"/>
        <v>0</v>
      </c>
      <c r="C93" s="7">
        <f ca="1">Elenco_Corsi!E94*B93</f>
        <v>0</v>
      </c>
      <c r="D93" s="7">
        <f ca="1">Elenco_Corsi!F94*B93</f>
        <v>0</v>
      </c>
      <c r="E93" s="9">
        <f t="shared" si="15"/>
        <v>0</v>
      </c>
      <c r="F93" s="9">
        <f>Elenco_Corsi!E94*E93</f>
        <v>0</v>
      </c>
      <c r="G93" s="9">
        <f>Elenco_Corsi!F94*E93</f>
        <v>0</v>
      </c>
      <c r="H93" s="7">
        <f t="shared" si="16"/>
        <v>0</v>
      </c>
      <c r="I93" s="7">
        <f>Elenco_Corsi!E94*H93</f>
        <v>0</v>
      </c>
      <c r="J93" s="7">
        <f>Elenco_Corsi!F94*H93</f>
        <v>0</v>
      </c>
      <c r="K93" s="12">
        <f t="shared" ca="1" si="20"/>
        <v>0</v>
      </c>
      <c r="L93" s="14" t="str">
        <f t="shared" si="21"/>
        <v/>
      </c>
      <c r="M93" s="12">
        <f ca="1">SUMPRODUCT(B94:$B$202,C94:$C$202)</f>
        <v>0</v>
      </c>
      <c r="N93" s="12">
        <f t="shared" ca="1" si="18"/>
        <v>40</v>
      </c>
      <c r="O93" s="17">
        <f t="shared" ca="1" si="22"/>
        <v>0</v>
      </c>
      <c r="P93" s="19" t="str">
        <f t="shared" si="23"/>
        <v/>
      </c>
      <c r="Q93" s="17">
        <f ca="1">SUMPRODUCT(B94:$B$202,D94:$D$202)</f>
        <v>0</v>
      </c>
      <c r="R93" s="17">
        <f t="shared" ca="1" si="19"/>
        <v>40</v>
      </c>
    </row>
    <row r="94" spans="1:18" x14ac:dyDescent="0.3">
      <c r="A94" s="2" t="str">
        <f>IF(Elenco_Corsi!D95&lt;&gt;"",DATE(YEAR(Elenco_Corsi!D95)+5,MONTH(Elenco_Corsi!D95),DAY(Elenco_Corsi!D95)),"")</f>
        <v/>
      </c>
      <c r="B94" s="7">
        <f t="shared" ca="1" si="17"/>
        <v>0</v>
      </c>
      <c r="C94" s="7">
        <f ca="1">Elenco_Corsi!E95*B94</f>
        <v>0</v>
      </c>
      <c r="D94" s="7">
        <f ca="1">Elenco_Corsi!F95*B94</f>
        <v>0</v>
      </c>
      <c r="E94" s="9">
        <f t="shared" si="15"/>
        <v>0</v>
      </c>
      <c r="F94" s="9">
        <f>Elenco_Corsi!E95*E94</f>
        <v>0</v>
      </c>
      <c r="G94" s="9">
        <f>Elenco_Corsi!F95*E94</f>
        <v>0</v>
      </c>
      <c r="H94" s="7">
        <f t="shared" si="16"/>
        <v>0</v>
      </c>
      <c r="I94" s="7">
        <f>Elenco_Corsi!E95*H94</f>
        <v>0</v>
      </c>
      <c r="J94" s="7">
        <f>Elenco_Corsi!F95*H94</f>
        <v>0</v>
      </c>
      <c r="K94" s="12">
        <f t="shared" ca="1" si="20"/>
        <v>0</v>
      </c>
      <c r="L94" s="14" t="str">
        <f t="shared" si="21"/>
        <v/>
      </c>
      <c r="M94" s="12">
        <f ca="1">SUMPRODUCT(B95:$B$202,C95:$C$202)</f>
        <v>0</v>
      </c>
      <c r="N94" s="12">
        <f t="shared" ca="1" si="18"/>
        <v>40</v>
      </c>
      <c r="O94" s="17">
        <f t="shared" ca="1" si="22"/>
        <v>0</v>
      </c>
      <c r="P94" s="19" t="str">
        <f t="shared" si="23"/>
        <v/>
      </c>
      <c r="Q94" s="17">
        <f ca="1">SUMPRODUCT(B95:$B$202,D95:$D$202)</f>
        <v>0</v>
      </c>
      <c r="R94" s="17">
        <f t="shared" ca="1" si="19"/>
        <v>40</v>
      </c>
    </row>
    <row r="95" spans="1:18" x14ac:dyDescent="0.3">
      <c r="A95" s="2" t="str">
        <f>IF(Elenco_Corsi!D96&lt;&gt;"",DATE(YEAR(Elenco_Corsi!D96)+5,MONTH(Elenco_Corsi!D96),DAY(Elenco_Corsi!D96)),"")</f>
        <v/>
      </c>
      <c r="B95" s="7">
        <f t="shared" ca="1" si="17"/>
        <v>0</v>
      </c>
      <c r="C95" s="7">
        <f ca="1">Elenco_Corsi!E96*B95</f>
        <v>0</v>
      </c>
      <c r="D95" s="7">
        <f ca="1">Elenco_Corsi!F96*B95</f>
        <v>0</v>
      </c>
      <c r="E95" s="9">
        <f t="shared" si="15"/>
        <v>0</v>
      </c>
      <c r="F95" s="9">
        <f>Elenco_Corsi!E96*E95</f>
        <v>0</v>
      </c>
      <c r="G95" s="9">
        <f>Elenco_Corsi!F96*E95</f>
        <v>0</v>
      </c>
      <c r="H95" s="7">
        <f t="shared" si="16"/>
        <v>0</v>
      </c>
      <c r="I95" s="7">
        <f>Elenco_Corsi!E96*H95</f>
        <v>0</v>
      </c>
      <c r="J95" s="7">
        <f>Elenco_Corsi!F96*H95</f>
        <v>0</v>
      </c>
      <c r="K95" s="12">
        <f t="shared" ca="1" si="20"/>
        <v>0</v>
      </c>
      <c r="L95" s="14" t="str">
        <f t="shared" si="21"/>
        <v/>
      </c>
      <c r="M95" s="12">
        <f ca="1">SUMPRODUCT(B96:$B$202,C96:$C$202)</f>
        <v>0</v>
      </c>
      <c r="N95" s="12">
        <f t="shared" ca="1" si="18"/>
        <v>40</v>
      </c>
      <c r="O95" s="17">
        <f t="shared" ca="1" si="22"/>
        <v>0</v>
      </c>
      <c r="P95" s="19" t="str">
        <f t="shared" si="23"/>
        <v/>
      </c>
      <c r="Q95" s="17">
        <f ca="1">SUMPRODUCT(B96:$B$202,D96:$D$202)</f>
        <v>0</v>
      </c>
      <c r="R95" s="17">
        <f t="shared" ca="1" si="19"/>
        <v>40</v>
      </c>
    </row>
    <row r="96" spans="1:18" x14ac:dyDescent="0.3">
      <c r="A96" s="2" t="str">
        <f>IF(Elenco_Corsi!D97&lt;&gt;"",DATE(YEAR(Elenco_Corsi!D97)+5,MONTH(Elenco_Corsi!D97),DAY(Elenco_Corsi!D97)),"")</f>
        <v/>
      </c>
      <c r="B96" s="7">
        <f t="shared" ca="1" si="17"/>
        <v>0</v>
      </c>
      <c r="C96" s="7">
        <f ca="1">Elenco_Corsi!E97*B96</f>
        <v>0</v>
      </c>
      <c r="D96" s="7">
        <f ca="1">Elenco_Corsi!F97*B96</f>
        <v>0</v>
      </c>
      <c r="E96" s="9">
        <f t="shared" si="15"/>
        <v>0</v>
      </c>
      <c r="F96" s="9">
        <f>Elenco_Corsi!E97*E96</f>
        <v>0</v>
      </c>
      <c r="G96" s="9">
        <f>Elenco_Corsi!F97*E96</f>
        <v>0</v>
      </c>
      <c r="H96" s="7">
        <f t="shared" si="16"/>
        <v>0</v>
      </c>
      <c r="I96" s="7">
        <f>Elenco_Corsi!E97*H96</f>
        <v>0</v>
      </c>
      <c r="J96" s="7">
        <f>Elenco_Corsi!F97*H96</f>
        <v>0</v>
      </c>
      <c r="K96" s="12">
        <f t="shared" ca="1" si="20"/>
        <v>0</v>
      </c>
      <c r="L96" s="14" t="str">
        <f t="shared" si="21"/>
        <v/>
      </c>
      <c r="M96" s="12">
        <f ca="1">SUMPRODUCT(B97:$B$202,C97:$C$202)</f>
        <v>0</v>
      </c>
      <c r="N96" s="12">
        <f t="shared" ca="1" si="18"/>
        <v>40</v>
      </c>
      <c r="O96" s="17">
        <f t="shared" ca="1" si="22"/>
        <v>0</v>
      </c>
      <c r="P96" s="19" t="str">
        <f t="shared" si="23"/>
        <v/>
      </c>
      <c r="Q96" s="17">
        <f ca="1">SUMPRODUCT(B97:$B$202,D97:$D$202)</f>
        <v>0</v>
      </c>
      <c r="R96" s="17">
        <f t="shared" ca="1" si="19"/>
        <v>40</v>
      </c>
    </row>
    <row r="97" spans="1:18" x14ac:dyDescent="0.3">
      <c r="A97" s="2" t="str">
        <f>IF(Elenco_Corsi!D98&lt;&gt;"",DATE(YEAR(Elenco_Corsi!D98)+5,MONTH(Elenco_Corsi!D98),DAY(Elenco_Corsi!D98)),"")</f>
        <v/>
      </c>
      <c r="B97" s="7">
        <f t="shared" ca="1" si="17"/>
        <v>0</v>
      </c>
      <c r="C97" s="7">
        <f ca="1">Elenco_Corsi!E98*B97</f>
        <v>0</v>
      </c>
      <c r="D97" s="7">
        <f ca="1">Elenco_Corsi!F98*B97</f>
        <v>0</v>
      </c>
      <c r="E97" s="9">
        <f t="shared" si="15"/>
        <v>0</v>
      </c>
      <c r="F97" s="9">
        <f>Elenco_Corsi!E98*E97</f>
        <v>0</v>
      </c>
      <c r="G97" s="9">
        <f>Elenco_Corsi!F98*E97</f>
        <v>0</v>
      </c>
      <c r="H97" s="7">
        <f t="shared" si="16"/>
        <v>0</v>
      </c>
      <c r="I97" s="7">
        <f>Elenco_Corsi!E98*H97</f>
        <v>0</v>
      </c>
      <c r="J97" s="7">
        <f>Elenco_Corsi!F98*H97</f>
        <v>0</v>
      </c>
      <c r="K97" s="12">
        <f t="shared" ca="1" si="20"/>
        <v>0</v>
      </c>
      <c r="L97" s="14" t="str">
        <f t="shared" si="21"/>
        <v/>
      </c>
      <c r="M97" s="12">
        <f ca="1">SUMPRODUCT(B98:$B$202,C98:$C$202)</f>
        <v>0</v>
      </c>
      <c r="N97" s="12">
        <f t="shared" ca="1" si="18"/>
        <v>40</v>
      </c>
      <c r="O97" s="17">
        <f t="shared" ca="1" si="22"/>
        <v>0</v>
      </c>
      <c r="P97" s="19" t="str">
        <f t="shared" si="23"/>
        <v/>
      </c>
      <c r="Q97" s="17">
        <f ca="1">SUMPRODUCT(B98:$B$202,D98:$D$202)</f>
        <v>0</v>
      </c>
      <c r="R97" s="17">
        <f t="shared" ca="1" si="19"/>
        <v>40</v>
      </c>
    </row>
    <row r="98" spans="1:18" x14ac:dyDescent="0.3">
      <c r="A98" s="2" t="str">
        <f>IF(Elenco_Corsi!D99&lt;&gt;"",DATE(YEAR(Elenco_Corsi!D99)+5,MONTH(Elenco_Corsi!D99),DAY(Elenco_Corsi!D99)),"")</f>
        <v/>
      </c>
      <c r="B98" s="7">
        <f t="shared" ca="1" si="17"/>
        <v>0</v>
      </c>
      <c r="C98" s="7">
        <f ca="1">Elenco_Corsi!E99*B98</f>
        <v>0</v>
      </c>
      <c r="D98" s="7">
        <f ca="1">Elenco_Corsi!F99*B98</f>
        <v>0</v>
      </c>
      <c r="E98" s="9">
        <f t="shared" si="15"/>
        <v>0</v>
      </c>
      <c r="F98" s="9">
        <f>Elenco_Corsi!E99*E98</f>
        <v>0</v>
      </c>
      <c r="G98" s="9">
        <f>Elenco_Corsi!F99*E98</f>
        <v>0</v>
      </c>
      <c r="H98" s="7">
        <f t="shared" si="16"/>
        <v>0</v>
      </c>
      <c r="I98" s="7">
        <f>Elenco_Corsi!E99*H98</f>
        <v>0</v>
      </c>
      <c r="J98" s="7">
        <f>Elenco_Corsi!F99*H98</f>
        <v>0</v>
      </c>
      <c r="K98" s="12">
        <f t="shared" ca="1" si="20"/>
        <v>0</v>
      </c>
      <c r="L98" s="14" t="str">
        <f t="shared" si="21"/>
        <v/>
      </c>
      <c r="M98" s="12">
        <f ca="1">SUMPRODUCT(B99:$B$202,C99:$C$202)</f>
        <v>0</v>
      </c>
      <c r="N98" s="12">
        <f t="shared" ca="1" si="18"/>
        <v>40</v>
      </c>
      <c r="O98" s="17">
        <f t="shared" ca="1" si="22"/>
        <v>0</v>
      </c>
      <c r="P98" s="19" t="str">
        <f t="shared" si="23"/>
        <v/>
      </c>
      <c r="Q98" s="17">
        <f ca="1">SUMPRODUCT(B99:$B$202,D99:$D$202)</f>
        <v>0</v>
      </c>
      <c r="R98" s="17">
        <f t="shared" ca="1" si="19"/>
        <v>40</v>
      </c>
    </row>
    <row r="99" spans="1:18" x14ac:dyDescent="0.3">
      <c r="A99" s="2" t="str">
        <f>IF(Elenco_Corsi!D100&lt;&gt;"",DATE(YEAR(Elenco_Corsi!D100)+5,MONTH(Elenco_Corsi!D100),DAY(Elenco_Corsi!D100)),"")</f>
        <v/>
      </c>
      <c r="B99" s="7">
        <f t="shared" ca="1" si="17"/>
        <v>0</v>
      </c>
      <c r="C99" s="7">
        <f ca="1">Elenco_Corsi!E100*B99</f>
        <v>0</v>
      </c>
      <c r="D99" s="7">
        <f ca="1">Elenco_Corsi!F100*B99</f>
        <v>0</v>
      </c>
      <c r="E99" s="9">
        <f t="shared" si="15"/>
        <v>0</v>
      </c>
      <c r="F99" s="9">
        <f>Elenco_Corsi!E100*E99</f>
        <v>0</v>
      </c>
      <c r="G99" s="9">
        <f>Elenco_Corsi!F100*E99</f>
        <v>0</v>
      </c>
      <c r="H99" s="7">
        <f t="shared" si="16"/>
        <v>0</v>
      </c>
      <c r="I99" s="7">
        <f>Elenco_Corsi!E100*H99</f>
        <v>0</v>
      </c>
      <c r="J99" s="7">
        <f>Elenco_Corsi!F100*H99</f>
        <v>0</v>
      </c>
      <c r="K99" s="12">
        <f t="shared" ca="1" si="20"/>
        <v>0</v>
      </c>
      <c r="L99" s="14" t="str">
        <f t="shared" si="21"/>
        <v/>
      </c>
      <c r="M99" s="12">
        <f ca="1">SUMPRODUCT(B100:$B$202,C100:$C$202)</f>
        <v>0</v>
      </c>
      <c r="N99" s="12">
        <f t="shared" ca="1" si="18"/>
        <v>40</v>
      </c>
      <c r="O99" s="17">
        <f t="shared" ca="1" si="22"/>
        <v>0</v>
      </c>
      <c r="P99" s="19" t="str">
        <f t="shared" si="23"/>
        <v/>
      </c>
      <c r="Q99" s="17">
        <f ca="1">SUMPRODUCT(B100:$B$202,D100:$D$202)</f>
        <v>0</v>
      </c>
      <c r="R99" s="17">
        <f t="shared" ca="1" si="19"/>
        <v>40</v>
      </c>
    </row>
    <row r="100" spans="1:18" x14ac:dyDescent="0.3">
      <c r="A100" s="2" t="str">
        <f>IF(Elenco_Corsi!D101&lt;&gt;"",DATE(YEAR(Elenco_Corsi!D101)+5,MONTH(Elenco_Corsi!D101),DAY(Elenco_Corsi!D101)),"")</f>
        <v/>
      </c>
      <c r="B100" s="7">
        <f t="shared" ca="1" si="17"/>
        <v>0</v>
      </c>
      <c r="C100" s="7">
        <f ca="1">Elenco_Corsi!E101*B100</f>
        <v>0</v>
      </c>
      <c r="D100" s="7">
        <f ca="1">Elenco_Corsi!F101*B100</f>
        <v>0</v>
      </c>
      <c r="E100" s="9">
        <f t="shared" ref="E100:E131" si="24">IF(A100&lt;&gt;"",IF(tre_mesi&lt;A100,1,0),0)</f>
        <v>0</v>
      </c>
      <c r="F100" s="9">
        <f>Elenco_Corsi!E101*E100</f>
        <v>0</v>
      </c>
      <c r="G100" s="9">
        <f>Elenco_Corsi!F101*E100</f>
        <v>0</v>
      </c>
      <c r="H100" s="7">
        <f t="shared" ref="H100:H131" si="25">IF(A100&lt;&gt;"",IF(sei_mesi&lt;A100,1,0),0)</f>
        <v>0</v>
      </c>
      <c r="I100" s="7">
        <f>Elenco_Corsi!E101*H100</f>
        <v>0</v>
      </c>
      <c r="J100" s="7">
        <f>Elenco_Corsi!F101*H100</f>
        <v>0</v>
      </c>
      <c r="K100" s="12">
        <f t="shared" ca="1" si="20"/>
        <v>0</v>
      </c>
      <c r="L100" s="14" t="str">
        <f t="shared" si="21"/>
        <v/>
      </c>
      <c r="M100" s="12">
        <f ca="1">SUMPRODUCT(B101:$B$202,C101:$C$202)</f>
        <v>0</v>
      </c>
      <c r="N100" s="12">
        <f t="shared" ca="1" si="18"/>
        <v>40</v>
      </c>
      <c r="O100" s="17">
        <f t="shared" ca="1" si="22"/>
        <v>0</v>
      </c>
      <c r="P100" s="19" t="str">
        <f t="shared" si="23"/>
        <v/>
      </c>
      <c r="Q100" s="17">
        <f ca="1">SUMPRODUCT(B101:$B$202,D101:$D$202)</f>
        <v>0</v>
      </c>
      <c r="R100" s="17">
        <f t="shared" ca="1" si="19"/>
        <v>40</v>
      </c>
    </row>
    <row r="101" spans="1:18" x14ac:dyDescent="0.3">
      <c r="A101" s="2" t="str">
        <f>IF(Elenco_Corsi!D102&lt;&gt;"",DATE(YEAR(Elenco_Corsi!D102)+5,MONTH(Elenco_Corsi!D102),DAY(Elenco_Corsi!D102)),"")</f>
        <v/>
      </c>
      <c r="B101" s="7">
        <f t="shared" ca="1" si="17"/>
        <v>0</v>
      </c>
      <c r="C101" s="7">
        <f ca="1">Elenco_Corsi!E102*B101</f>
        <v>0</v>
      </c>
      <c r="D101" s="7">
        <f ca="1">Elenco_Corsi!F102*B101</f>
        <v>0</v>
      </c>
      <c r="E101" s="9">
        <f t="shared" si="24"/>
        <v>0</v>
      </c>
      <c r="F101" s="9">
        <f>Elenco_Corsi!E102*E101</f>
        <v>0</v>
      </c>
      <c r="G101" s="9">
        <f>Elenco_Corsi!F102*E101</f>
        <v>0</v>
      </c>
      <c r="H101" s="7">
        <f t="shared" si="25"/>
        <v>0</v>
      </c>
      <c r="I101" s="7">
        <f>Elenco_Corsi!E102*H101</f>
        <v>0</v>
      </c>
      <c r="J101" s="7">
        <f>Elenco_Corsi!F102*H101</f>
        <v>0</v>
      </c>
      <c r="K101" s="12">
        <f t="shared" ca="1" si="20"/>
        <v>0</v>
      </c>
      <c r="L101" s="14" t="str">
        <f t="shared" si="21"/>
        <v/>
      </c>
      <c r="M101" s="12">
        <f ca="1">SUMPRODUCT(B102:$B$202,C102:$C$202)</f>
        <v>0</v>
      </c>
      <c r="N101" s="12">
        <f t="shared" ca="1" si="18"/>
        <v>40</v>
      </c>
      <c r="O101" s="17">
        <f t="shared" ca="1" si="22"/>
        <v>0</v>
      </c>
      <c r="P101" s="19" t="str">
        <f t="shared" si="23"/>
        <v/>
      </c>
      <c r="Q101" s="17">
        <f ca="1">SUMPRODUCT(B102:$B$202,D102:$D$202)</f>
        <v>0</v>
      </c>
      <c r="R101" s="17">
        <f t="shared" ca="1" si="19"/>
        <v>40</v>
      </c>
    </row>
    <row r="102" spans="1:18" x14ac:dyDescent="0.3">
      <c r="A102" s="2" t="str">
        <f>IF(Elenco_Corsi!D103&lt;&gt;"",DATE(YEAR(Elenco_Corsi!D103)+5,MONTH(Elenco_Corsi!D103),DAY(Elenco_Corsi!D103)),"")</f>
        <v/>
      </c>
      <c r="B102" s="7">
        <f t="shared" ca="1" si="17"/>
        <v>0</v>
      </c>
      <c r="C102" s="7">
        <f ca="1">Elenco_Corsi!E103*B102</f>
        <v>0</v>
      </c>
      <c r="D102" s="7">
        <f ca="1">Elenco_Corsi!F103*B102</f>
        <v>0</v>
      </c>
      <c r="E102" s="9">
        <f t="shared" si="24"/>
        <v>0</v>
      </c>
      <c r="F102" s="9">
        <f>Elenco_Corsi!E103*E102</f>
        <v>0</v>
      </c>
      <c r="G102" s="9">
        <f>Elenco_Corsi!F103*E102</f>
        <v>0</v>
      </c>
      <c r="H102" s="7">
        <f t="shared" si="25"/>
        <v>0</v>
      </c>
      <c r="I102" s="7">
        <f>Elenco_Corsi!E103*H102</f>
        <v>0</v>
      </c>
      <c r="J102" s="7">
        <f>Elenco_Corsi!F103*H102</f>
        <v>0</v>
      </c>
      <c r="K102" s="12">
        <f t="shared" ca="1" si="20"/>
        <v>0</v>
      </c>
      <c r="L102" s="14" t="str">
        <f t="shared" si="21"/>
        <v/>
      </c>
      <c r="M102" s="12">
        <f ca="1">SUMPRODUCT(B103:$B$202,C103:$C$202)</f>
        <v>0</v>
      </c>
      <c r="N102" s="12">
        <f t="shared" ca="1" si="18"/>
        <v>40</v>
      </c>
      <c r="O102" s="17">
        <f t="shared" ca="1" si="22"/>
        <v>0</v>
      </c>
      <c r="P102" s="19" t="str">
        <f t="shared" si="23"/>
        <v/>
      </c>
      <c r="Q102" s="17">
        <f ca="1">SUMPRODUCT(B103:$B$202,D103:$D$202)</f>
        <v>0</v>
      </c>
      <c r="R102" s="17">
        <f t="shared" ca="1" si="19"/>
        <v>40</v>
      </c>
    </row>
    <row r="103" spans="1:18" x14ac:dyDescent="0.3">
      <c r="A103" s="2" t="str">
        <f>IF(Elenco_Corsi!D104&lt;&gt;"",DATE(YEAR(Elenco_Corsi!D104)+5,MONTH(Elenco_Corsi!D104),DAY(Elenco_Corsi!D104)),"")</f>
        <v/>
      </c>
      <c r="B103" s="7">
        <f t="shared" ca="1" si="17"/>
        <v>0</v>
      </c>
      <c r="C103" s="7">
        <f ca="1">Elenco_Corsi!E104*B103</f>
        <v>0</v>
      </c>
      <c r="D103" s="7">
        <f ca="1">Elenco_Corsi!F104*B103</f>
        <v>0</v>
      </c>
      <c r="E103" s="9">
        <f t="shared" si="24"/>
        <v>0</v>
      </c>
      <c r="F103" s="9">
        <f>Elenco_Corsi!E104*E103</f>
        <v>0</v>
      </c>
      <c r="G103" s="9">
        <f>Elenco_Corsi!F104*E103</f>
        <v>0</v>
      </c>
      <c r="H103" s="7">
        <f t="shared" si="25"/>
        <v>0</v>
      </c>
      <c r="I103" s="7">
        <f>Elenco_Corsi!E104*H103</f>
        <v>0</v>
      </c>
      <c r="J103" s="7">
        <f>Elenco_Corsi!F104*H103</f>
        <v>0</v>
      </c>
      <c r="K103" s="12">
        <f t="shared" ca="1" si="20"/>
        <v>0</v>
      </c>
      <c r="L103" s="14" t="str">
        <f t="shared" si="21"/>
        <v/>
      </c>
      <c r="M103" s="12">
        <f ca="1">SUMPRODUCT(B104:$B$202,C104:$C$202)</f>
        <v>0</v>
      </c>
      <c r="N103" s="12">
        <f t="shared" ca="1" si="18"/>
        <v>40</v>
      </c>
      <c r="O103" s="17">
        <f t="shared" ca="1" si="22"/>
        <v>0</v>
      </c>
      <c r="P103" s="19" t="str">
        <f t="shared" si="23"/>
        <v/>
      </c>
      <c r="Q103" s="17">
        <f ca="1">SUMPRODUCT(B104:$B$202,D104:$D$202)</f>
        <v>0</v>
      </c>
      <c r="R103" s="17">
        <f t="shared" ca="1" si="19"/>
        <v>40</v>
      </c>
    </row>
    <row r="104" spans="1:18" x14ac:dyDescent="0.3">
      <c r="A104" s="2" t="str">
        <f>IF(Elenco_Corsi!D105&lt;&gt;"",DATE(YEAR(Elenco_Corsi!D105)+5,MONTH(Elenco_Corsi!D105),DAY(Elenco_Corsi!D105)),"")</f>
        <v/>
      </c>
      <c r="B104" s="7">
        <f t="shared" ca="1" si="17"/>
        <v>0</v>
      </c>
      <c r="C104" s="7">
        <f ca="1">Elenco_Corsi!E105*B104</f>
        <v>0</v>
      </c>
      <c r="D104" s="7">
        <f ca="1">Elenco_Corsi!F105*B104</f>
        <v>0</v>
      </c>
      <c r="E104" s="9">
        <f t="shared" si="24"/>
        <v>0</v>
      </c>
      <c r="F104" s="9">
        <f>Elenco_Corsi!E105*E104</f>
        <v>0</v>
      </c>
      <c r="G104" s="9">
        <f>Elenco_Corsi!F105*E104</f>
        <v>0</v>
      </c>
      <c r="H104" s="7">
        <f t="shared" si="25"/>
        <v>0</v>
      </c>
      <c r="I104" s="7">
        <f>Elenco_Corsi!E105*H104</f>
        <v>0</v>
      </c>
      <c r="J104" s="7">
        <f>Elenco_Corsi!F105*H104</f>
        <v>0</v>
      </c>
      <c r="K104" s="12">
        <f t="shared" ca="1" si="20"/>
        <v>0</v>
      </c>
      <c r="L104" s="14" t="str">
        <f t="shared" si="21"/>
        <v/>
      </c>
      <c r="M104" s="12">
        <f ca="1">SUMPRODUCT(B105:$B$202,C105:$C$202)</f>
        <v>0</v>
      </c>
      <c r="N104" s="12">
        <f t="shared" ca="1" si="18"/>
        <v>40</v>
      </c>
      <c r="O104" s="17">
        <f t="shared" ca="1" si="22"/>
        <v>0</v>
      </c>
      <c r="P104" s="19" t="str">
        <f t="shared" si="23"/>
        <v/>
      </c>
      <c r="Q104" s="17">
        <f ca="1">SUMPRODUCT(B105:$B$202,D105:$D$202)</f>
        <v>0</v>
      </c>
      <c r="R104" s="17">
        <f t="shared" ca="1" si="19"/>
        <v>40</v>
      </c>
    </row>
    <row r="105" spans="1:18" x14ac:dyDescent="0.3">
      <c r="A105" s="2" t="str">
        <f>IF(Elenco_Corsi!D106&lt;&gt;"",DATE(YEAR(Elenco_Corsi!D106)+5,MONTH(Elenco_Corsi!D106),DAY(Elenco_Corsi!D106)),"")</f>
        <v/>
      </c>
      <c r="B105" s="7">
        <f t="shared" ca="1" si="17"/>
        <v>0</v>
      </c>
      <c r="C105" s="7">
        <f ca="1">Elenco_Corsi!E106*B105</f>
        <v>0</v>
      </c>
      <c r="D105" s="7">
        <f ca="1">Elenco_Corsi!F106*B105</f>
        <v>0</v>
      </c>
      <c r="E105" s="9">
        <f t="shared" si="24"/>
        <v>0</v>
      </c>
      <c r="F105" s="9">
        <f>Elenco_Corsi!E106*E105</f>
        <v>0</v>
      </c>
      <c r="G105" s="9">
        <f>Elenco_Corsi!F106*E105</f>
        <v>0</v>
      </c>
      <c r="H105" s="7">
        <f t="shared" si="25"/>
        <v>0</v>
      </c>
      <c r="I105" s="7">
        <f>Elenco_Corsi!E106*H105</f>
        <v>0</v>
      </c>
      <c r="J105" s="7">
        <f>Elenco_Corsi!F106*H105</f>
        <v>0</v>
      </c>
      <c r="K105" s="12">
        <f t="shared" ca="1" si="20"/>
        <v>0</v>
      </c>
      <c r="L105" s="14" t="str">
        <f t="shared" si="21"/>
        <v/>
      </c>
      <c r="M105" s="12">
        <f ca="1">SUMPRODUCT(B106:$B$202,C106:$C$202)</f>
        <v>0</v>
      </c>
      <c r="N105" s="12">
        <f t="shared" ca="1" si="18"/>
        <v>40</v>
      </c>
      <c r="O105" s="17">
        <f t="shared" ca="1" si="22"/>
        <v>0</v>
      </c>
      <c r="P105" s="19" t="str">
        <f t="shared" si="23"/>
        <v/>
      </c>
      <c r="Q105" s="17">
        <f ca="1">SUMPRODUCT(B106:$B$202,D106:$D$202)</f>
        <v>0</v>
      </c>
      <c r="R105" s="17">
        <f t="shared" ca="1" si="19"/>
        <v>40</v>
      </c>
    </row>
    <row r="106" spans="1:18" x14ac:dyDescent="0.3">
      <c r="A106" s="2" t="str">
        <f>IF(Elenco_Corsi!D107&lt;&gt;"",DATE(YEAR(Elenco_Corsi!D107)+5,MONTH(Elenco_Corsi!D107),DAY(Elenco_Corsi!D107)),"")</f>
        <v/>
      </c>
      <c r="B106" s="7">
        <f t="shared" ca="1" si="17"/>
        <v>0</v>
      </c>
      <c r="C106" s="7">
        <f ca="1">Elenco_Corsi!E107*B106</f>
        <v>0</v>
      </c>
      <c r="D106" s="7">
        <f ca="1">Elenco_Corsi!F107*B106</f>
        <v>0</v>
      </c>
      <c r="E106" s="9">
        <f t="shared" si="24"/>
        <v>0</v>
      </c>
      <c r="F106" s="9">
        <f>Elenco_Corsi!E107*E106</f>
        <v>0</v>
      </c>
      <c r="G106" s="9">
        <f>Elenco_Corsi!F107*E106</f>
        <v>0</v>
      </c>
      <c r="H106" s="7">
        <f t="shared" si="25"/>
        <v>0</v>
      </c>
      <c r="I106" s="7">
        <f>Elenco_Corsi!E107*H106</f>
        <v>0</v>
      </c>
      <c r="J106" s="7">
        <f>Elenco_Corsi!F107*H106</f>
        <v>0</v>
      </c>
      <c r="K106" s="12">
        <f t="shared" ca="1" si="20"/>
        <v>0</v>
      </c>
      <c r="L106" s="14" t="str">
        <f t="shared" si="21"/>
        <v/>
      </c>
      <c r="M106" s="12">
        <f ca="1">SUMPRODUCT(B107:$B$202,C107:$C$202)</f>
        <v>0</v>
      </c>
      <c r="N106" s="12">
        <f t="shared" ca="1" si="18"/>
        <v>40</v>
      </c>
      <c r="O106" s="17">
        <f t="shared" ca="1" si="22"/>
        <v>0</v>
      </c>
      <c r="P106" s="19" t="str">
        <f t="shared" si="23"/>
        <v/>
      </c>
      <c r="Q106" s="17">
        <f ca="1">SUMPRODUCT(B107:$B$202,D107:$D$202)</f>
        <v>0</v>
      </c>
      <c r="R106" s="17">
        <f t="shared" ca="1" si="19"/>
        <v>40</v>
      </c>
    </row>
    <row r="107" spans="1:18" x14ac:dyDescent="0.3">
      <c r="A107" s="2" t="str">
        <f>IF(Elenco_Corsi!D108&lt;&gt;"",DATE(YEAR(Elenco_Corsi!D108)+5,MONTH(Elenco_Corsi!D108),DAY(Elenco_Corsi!D108)),"")</f>
        <v/>
      </c>
      <c r="B107" s="7">
        <f t="shared" ca="1" si="17"/>
        <v>0</v>
      </c>
      <c r="C107" s="7">
        <f ca="1">Elenco_Corsi!E108*B107</f>
        <v>0</v>
      </c>
      <c r="D107" s="7">
        <f ca="1">Elenco_Corsi!F108*B107</f>
        <v>0</v>
      </c>
      <c r="E107" s="9">
        <f t="shared" si="24"/>
        <v>0</v>
      </c>
      <c r="F107" s="9">
        <f>Elenco_Corsi!E108*E107</f>
        <v>0</v>
      </c>
      <c r="G107" s="9">
        <f>Elenco_Corsi!F108*E107</f>
        <v>0</v>
      </c>
      <c r="H107" s="7">
        <f t="shared" si="25"/>
        <v>0</v>
      </c>
      <c r="I107" s="7">
        <f>Elenco_Corsi!E108*H107</f>
        <v>0</v>
      </c>
      <c r="J107" s="7">
        <f>Elenco_Corsi!F108*H107</f>
        <v>0</v>
      </c>
      <c r="K107" s="12">
        <f t="shared" ca="1" si="20"/>
        <v>0</v>
      </c>
      <c r="L107" s="14" t="str">
        <f t="shared" si="21"/>
        <v/>
      </c>
      <c r="M107" s="12">
        <f ca="1">SUMPRODUCT(B108:$B$202,C108:$C$202)</f>
        <v>0</v>
      </c>
      <c r="N107" s="12">
        <f t="shared" ca="1" si="18"/>
        <v>40</v>
      </c>
      <c r="O107" s="17">
        <f t="shared" ca="1" si="22"/>
        <v>0</v>
      </c>
      <c r="P107" s="19" t="str">
        <f t="shared" si="23"/>
        <v/>
      </c>
      <c r="Q107" s="17">
        <f ca="1">SUMPRODUCT(B108:$B$202,D108:$D$202)</f>
        <v>0</v>
      </c>
      <c r="R107" s="17">
        <f t="shared" ca="1" si="19"/>
        <v>40</v>
      </c>
    </row>
    <row r="108" spans="1:18" x14ac:dyDescent="0.3">
      <c r="A108" s="2" t="str">
        <f>IF(Elenco_Corsi!D109&lt;&gt;"",DATE(YEAR(Elenco_Corsi!D109)+5,MONTH(Elenco_Corsi!D109),DAY(Elenco_Corsi!D109)),"")</f>
        <v/>
      </c>
      <c r="B108" s="7">
        <f t="shared" ca="1" si="17"/>
        <v>0</v>
      </c>
      <c r="C108" s="7">
        <f ca="1">Elenco_Corsi!E109*B108</f>
        <v>0</v>
      </c>
      <c r="D108" s="7">
        <f ca="1">Elenco_Corsi!F109*B108</f>
        <v>0</v>
      </c>
      <c r="E108" s="9">
        <f t="shared" si="24"/>
        <v>0</v>
      </c>
      <c r="F108" s="9">
        <f>Elenco_Corsi!E109*E108</f>
        <v>0</v>
      </c>
      <c r="G108" s="9">
        <f>Elenco_Corsi!F109*E108</f>
        <v>0</v>
      </c>
      <c r="H108" s="7">
        <f t="shared" si="25"/>
        <v>0</v>
      </c>
      <c r="I108" s="7">
        <f>Elenco_Corsi!E109*H108</f>
        <v>0</v>
      </c>
      <c r="J108" s="7">
        <f>Elenco_Corsi!F109*H108</f>
        <v>0</v>
      </c>
      <c r="K108" s="12">
        <f t="shared" ca="1" si="20"/>
        <v>0</v>
      </c>
      <c r="L108" s="14" t="str">
        <f t="shared" si="21"/>
        <v/>
      </c>
      <c r="M108" s="12">
        <f ca="1">SUMPRODUCT(B109:$B$202,C109:$C$202)</f>
        <v>0</v>
      </c>
      <c r="N108" s="12">
        <f t="shared" ca="1" si="18"/>
        <v>40</v>
      </c>
      <c r="O108" s="17">
        <f t="shared" ca="1" si="22"/>
        <v>0</v>
      </c>
      <c r="P108" s="19" t="str">
        <f t="shared" si="23"/>
        <v/>
      </c>
      <c r="Q108" s="17">
        <f ca="1">SUMPRODUCT(B109:$B$202,D109:$D$202)</f>
        <v>0</v>
      </c>
      <c r="R108" s="17">
        <f t="shared" ca="1" si="19"/>
        <v>40</v>
      </c>
    </row>
    <row r="109" spans="1:18" x14ac:dyDescent="0.3">
      <c r="A109" s="2" t="str">
        <f>IF(Elenco_Corsi!D110&lt;&gt;"",DATE(YEAR(Elenco_Corsi!D110)+5,MONTH(Elenco_Corsi!D110),DAY(Elenco_Corsi!D110)),"")</f>
        <v/>
      </c>
      <c r="B109" s="7">
        <f t="shared" ca="1" si="17"/>
        <v>0</v>
      </c>
      <c r="C109" s="7">
        <f ca="1">Elenco_Corsi!E110*B109</f>
        <v>0</v>
      </c>
      <c r="D109" s="7">
        <f ca="1">Elenco_Corsi!F110*B109</f>
        <v>0</v>
      </c>
      <c r="E109" s="9">
        <f t="shared" si="24"/>
        <v>0</v>
      </c>
      <c r="F109" s="9">
        <f>Elenco_Corsi!E110*E109</f>
        <v>0</v>
      </c>
      <c r="G109" s="9">
        <f>Elenco_Corsi!F110*E109</f>
        <v>0</v>
      </c>
      <c r="H109" s="7">
        <f t="shared" si="25"/>
        <v>0</v>
      </c>
      <c r="I109" s="7">
        <f>Elenco_Corsi!E110*H109</f>
        <v>0</v>
      </c>
      <c r="J109" s="7">
        <f>Elenco_Corsi!F110*H109</f>
        <v>0</v>
      </c>
      <c r="K109" s="12">
        <f t="shared" ca="1" si="20"/>
        <v>0</v>
      </c>
      <c r="L109" s="14" t="str">
        <f t="shared" si="21"/>
        <v/>
      </c>
      <c r="M109" s="12">
        <f ca="1">SUMPRODUCT(B110:$B$202,C110:$C$202)</f>
        <v>0</v>
      </c>
      <c r="N109" s="12">
        <f t="shared" ca="1" si="18"/>
        <v>40</v>
      </c>
      <c r="O109" s="17">
        <f t="shared" ca="1" si="22"/>
        <v>0</v>
      </c>
      <c r="P109" s="19" t="str">
        <f t="shared" si="23"/>
        <v/>
      </c>
      <c r="Q109" s="17">
        <f ca="1">SUMPRODUCT(B110:$B$202,D110:$D$202)</f>
        <v>0</v>
      </c>
      <c r="R109" s="17">
        <f t="shared" ca="1" si="19"/>
        <v>40</v>
      </c>
    </row>
    <row r="110" spans="1:18" x14ac:dyDescent="0.3">
      <c r="A110" s="2" t="str">
        <f>IF(Elenco_Corsi!D111&lt;&gt;"",DATE(YEAR(Elenco_Corsi!D111)+5,MONTH(Elenco_Corsi!D111),DAY(Elenco_Corsi!D111)),"")</f>
        <v/>
      </c>
      <c r="B110" s="7">
        <f t="shared" ca="1" si="17"/>
        <v>0</v>
      </c>
      <c r="C110" s="7">
        <f ca="1">Elenco_Corsi!E111*B110</f>
        <v>0</v>
      </c>
      <c r="D110" s="7">
        <f ca="1">Elenco_Corsi!F111*B110</f>
        <v>0</v>
      </c>
      <c r="E110" s="9">
        <f t="shared" si="24"/>
        <v>0</v>
      </c>
      <c r="F110" s="9">
        <f>Elenco_Corsi!E111*E110</f>
        <v>0</v>
      </c>
      <c r="G110" s="9">
        <f>Elenco_Corsi!F111*E110</f>
        <v>0</v>
      </c>
      <c r="H110" s="7">
        <f t="shared" si="25"/>
        <v>0</v>
      </c>
      <c r="I110" s="7">
        <f>Elenco_Corsi!E111*H110</f>
        <v>0</v>
      </c>
      <c r="J110" s="7">
        <f>Elenco_Corsi!F111*H110</f>
        <v>0</v>
      </c>
      <c r="K110" s="12">
        <f t="shared" ca="1" si="20"/>
        <v>0</v>
      </c>
      <c r="L110" s="14" t="str">
        <f t="shared" si="21"/>
        <v/>
      </c>
      <c r="M110" s="12">
        <f ca="1">SUMPRODUCT(B111:$B$202,C111:$C$202)</f>
        <v>0</v>
      </c>
      <c r="N110" s="12">
        <f t="shared" ca="1" si="18"/>
        <v>40</v>
      </c>
      <c r="O110" s="17">
        <f t="shared" ca="1" si="22"/>
        <v>0</v>
      </c>
      <c r="P110" s="19" t="str">
        <f t="shared" si="23"/>
        <v/>
      </c>
      <c r="Q110" s="17">
        <f ca="1">SUMPRODUCT(B111:$B$202,D111:$D$202)</f>
        <v>0</v>
      </c>
      <c r="R110" s="17">
        <f t="shared" ca="1" si="19"/>
        <v>40</v>
      </c>
    </row>
    <row r="111" spans="1:18" x14ac:dyDescent="0.3">
      <c r="A111" s="2" t="str">
        <f>IF(Elenco_Corsi!D112&lt;&gt;"",DATE(YEAR(Elenco_Corsi!D112)+5,MONTH(Elenco_Corsi!D112),DAY(Elenco_Corsi!D112)),"")</f>
        <v/>
      </c>
      <c r="B111" s="7">
        <f t="shared" ca="1" si="17"/>
        <v>0</v>
      </c>
      <c r="C111" s="7">
        <f ca="1">Elenco_Corsi!E112*B111</f>
        <v>0</v>
      </c>
      <c r="D111" s="7">
        <f ca="1">Elenco_Corsi!F112*B111</f>
        <v>0</v>
      </c>
      <c r="E111" s="9">
        <f t="shared" si="24"/>
        <v>0</v>
      </c>
      <c r="F111" s="9">
        <f>Elenco_Corsi!E112*E111</f>
        <v>0</v>
      </c>
      <c r="G111" s="9">
        <f>Elenco_Corsi!F112*E111</f>
        <v>0</v>
      </c>
      <c r="H111" s="7">
        <f t="shared" si="25"/>
        <v>0</v>
      </c>
      <c r="I111" s="7">
        <f>Elenco_Corsi!E112*H111</f>
        <v>0</v>
      </c>
      <c r="J111" s="7">
        <f>Elenco_Corsi!F112*H111</f>
        <v>0</v>
      </c>
      <c r="K111" s="12">
        <f t="shared" ca="1" si="20"/>
        <v>0</v>
      </c>
      <c r="L111" s="14" t="str">
        <f t="shared" si="21"/>
        <v/>
      </c>
      <c r="M111" s="12">
        <f ca="1">SUMPRODUCT(B112:$B$202,C112:$C$202)</f>
        <v>0</v>
      </c>
      <c r="N111" s="12">
        <f t="shared" ca="1" si="18"/>
        <v>40</v>
      </c>
      <c r="O111" s="17">
        <f t="shared" ca="1" si="22"/>
        <v>0</v>
      </c>
      <c r="P111" s="19" t="str">
        <f t="shared" si="23"/>
        <v/>
      </c>
      <c r="Q111" s="17">
        <f ca="1">SUMPRODUCT(B112:$B$202,D112:$D$202)</f>
        <v>0</v>
      </c>
      <c r="R111" s="17">
        <f t="shared" ca="1" si="19"/>
        <v>40</v>
      </c>
    </row>
    <row r="112" spans="1:18" x14ac:dyDescent="0.3">
      <c r="A112" s="2" t="str">
        <f>IF(Elenco_Corsi!D113&lt;&gt;"",DATE(YEAR(Elenco_Corsi!D113)+5,MONTH(Elenco_Corsi!D113),DAY(Elenco_Corsi!D113)),"")</f>
        <v/>
      </c>
      <c r="B112" s="7">
        <f t="shared" ca="1" si="17"/>
        <v>0</v>
      </c>
      <c r="C112" s="7">
        <f ca="1">Elenco_Corsi!E113*B112</f>
        <v>0</v>
      </c>
      <c r="D112" s="7">
        <f ca="1">Elenco_Corsi!F113*B112</f>
        <v>0</v>
      </c>
      <c r="E112" s="9">
        <f t="shared" si="24"/>
        <v>0</v>
      </c>
      <c r="F112" s="9">
        <f>Elenco_Corsi!E113*E112</f>
        <v>0</v>
      </c>
      <c r="G112" s="9">
        <f>Elenco_Corsi!F113*E112</f>
        <v>0</v>
      </c>
      <c r="H112" s="7">
        <f t="shared" si="25"/>
        <v>0</v>
      </c>
      <c r="I112" s="7">
        <f>Elenco_Corsi!E113*H112</f>
        <v>0</v>
      </c>
      <c r="J112" s="7">
        <f>Elenco_Corsi!F113*H112</f>
        <v>0</v>
      </c>
      <c r="K112" s="12">
        <f t="shared" ca="1" si="20"/>
        <v>0</v>
      </c>
      <c r="L112" s="14" t="str">
        <f t="shared" si="21"/>
        <v/>
      </c>
      <c r="M112" s="12">
        <f ca="1">SUMPRODUCT(B113:$B$202,C113:$C$202)</f>
        <v>0</v>
      </c>
      <c r="N112" s="12">
        <f t="shared" ca="1" si="18"/>
        <v>40</v>
      </c>
      <c r="O112" s="17">
        <f t="shared" ca="1" si="22"/>
        <v>0</v>
      </c>
      <c r="P112" s="19" t="str">
        <f t="shared" si="23"/>
        <v/>
      </c>
      <c r="Q112" s="17">
        <f ca="1">SUMPRODUCT(B113:$B$202,D113:$D$202)</f>
        <v>0</v>
      </c>
      <c r="R112" s="17">
        <f t="shared" ca="1" si="19"/>
        <v>40</v>
      </c>
    </row>
    <row r="113" spans="1:18" x14ac:dyDescent="0.3">
      <c r="A113" s="2" t="str">
        <f>IF(Elenco_Corsi!D114&lt;&gt;"",DATE(YEAR(Elenco_Corsi!D114)+5,MONTH(Elenco_Corsi!D114),DAY(Elenco_Corsi!D114)),"")</f>
        <v/>
      </c>
      <c r="B113" s="7">
        <f t="shared" ca="1" si="17"/>
        <v>0</v>
      </c>
      <c r="C113" s="7">
        <f ca="1">Elenco_Corsi!E114*B113</f>
        <v>0</v>
      </c>
      <c r="D113" s="7">
        <f ca="1">Elenco_Corsi!F114*B113</f>
        <v>0</v>
      </c>
      <c r="E113" s="9">
        <f t="shared" si="24"/>
        <v>0</v>
      </c>
      <c r="F113" s="9">
        <f>Elenco_Corsi!E114*E113</f>
        <v>0</v>
      </c>
      <c r="G113" s="9">
        <f>Elenco_Corsi!F114*E113</f>
        <v>0</v>
      </c>
      <c r="H113" s="7">
        <f t="shared" si="25"/>
        <v>0</v>
      </c>
      <c r="I113" s="7">
        <f>Elenco_Corsi!E114*H113</f>
        <v>0</v>
      </c>
      <c r="J113" s="7">
        <f>Elenco_Corsi!F114*H113</f>
        <v>0</v>
      </c>
      <c r="K113" s="12">
        <f t="shared" ca="1" si="20"/>
        <v>0</v>
      </c>
      <c r="L113" s="14" t="str">
        <f t="shared" si="21"/>
        <v/>
      </c>
      <c r="M113" s="12">
        <f ca="1">SUMPRODUCT(B114:$B$202,C114:$C$202)</f>
        <v>0</v>
      </c>
      <c r="N113" s="12">
        <f t="shared" ca="1" si="18"/>
        <v>40</v>
      </c>
      <c r="O113" s="17">
        <f t="shared" ca="1" si="22"/>
        <v>0</v>
      </c>
      <c r="P113" s="19" t="str">
        <f t="shared" si="23"/>
        <v/>
      </c>
      <c r="Q113" s="17">
        <f ca="1">SUMPRODUCT(B114:$B$202,D114:$D$202)</f>
        <v>0</v>
      </c>
      <c r="R113" s="17">
        <f t="shared" ca="1" si="19"/>
        <v>40</v>
      </c>
    </row>
    <row r="114" spans="1:18" x14ac:dyDescent="0.3">
      <c r="A114" s="2" t="str">
        <f>IF(Elenco_Corsi!D115&lt;&gt;"",DATE(YEAR(Elenco_Corsi!D115)+5,MONTH(Elenco_Corsi!D115),DAY(Elenco_Corsi!D115)),"")</f>
        <v/>
      </c>
      <c r="B114" s="7">
        <f t="shared" ca="1" si="17"/>
        <v>0</v>
      </c>
      <c r="C114" s="7">
        <f ca="1">Elenco_Corsi!E115*B114</f>
        <v>0</v>
      </c>
      <c r="D114" s="7">
        <f ca="1">Elenco_Corsi!F115*B114</f>
        <v>0</v>
      </c>
      <c r="E114" s="9">
        <f t="shared" si="24"/>
        <v>0</v>
      </c>
      <c r="F114" s="9">
        <f>Elenco_Corsi!E115*E114</f>
        <v>0</v>
      </c>
      <c r="G114" s="9">
        <f>Elenco_Corsi!F115*E114</f>
        <v>0</v>
      </c>
      <c r="H114" s="7">
        <f t="shared" si="25"/>
        <v>0</v>
      </c>
      <c r="I114" s="7">
        <f>Elenco_Corsi!E115*H114</f>
        <v>0</v>
      </c>
      <c r="J114" s="7">
        <f>Elenco_Corsi!F115*H114</f>
        <v>0</v>
      </c>
      <c r="K114" s="12">
        <f t="shared" ca="1" si="20"/>
        <v>0</v>
      </c>
      <c r="L114" s="14" t="str">
        <f t="shared" si="21"/>
        <v/>
      </c>
      <c r="M114" s="12">
        <f ca="1">SUMPRODUCT(B115:$B$202,C115:$C$202)</f>
        <v>0</v>
      </c>
      <c r="N114" s="12">
        <f t="shared" ca="1" si="18"/>
        <v>40</v>
      </c>
      <c r="O114" s="17">
        <f t="shared" ca="1" si="22"/>
        <v>0</v>
      </c>
      <c r="P114" s="19" t="str">
        <f t="shared" si="23"/>
        <v/>
      </c>
      <c r="Q114" s="17">
        <f ca="1">SUMPRODUCT(B115:$B$202,D115:$D$202)</f>
        <v>0</v>
      </c>
      <c r="R114" s="17">
        <f t="shared" ca="1" si="19"/>
        <v>40</v>
      </c>
    </row>
    <row r="115" spans="1:18" x14ac:dyDescent="0.3">
      <c r="A115" s="2" t="str">
        <f>IF(Elenco_Corsi!D116&lt;&gt;"",DATE(YEAR(Elenco_Corsi!D116)+5,MONTH(Elenco_Corsi!D116),DAY(Elenco_Corsi!D116)),"")</f>
        <v/>
      </c>
      <c r="B115" s="7">
        <f t="shared" ca="1" si="17"/>
        <v>0</v>
      </c>
      <c r="C115" s="7">
        <f ca="1">Elenco_Corsi!E116*B115</f>
        <v>0</v>
      </c>
      <c r="D115" s="7">
        <f ca="1">Elenco_Corsi!F116*B115</f>
        <v>0</v>
      </c>
      <c r="E115" s="9">
        <f t="shared" si="24"/>
        <v>0</v>
      </c>
      <c r="F115" s="9">
        <f>Elenco_Corsi!E116*E115</f>
        <v>0</v>
      </c>
      <c r="G115" s="9">
        <f>Elenco_Corsi!F116*E115</f>
        <v>0</v>
      </c>
      <c r="H115" s="7">
        <f t="shared" si="25"/>
        <v>0</v>
      </c>
      <c r="I115" s="7">
        <f>Elenco_Corsi!E116*H115</f>
        <v>0</v>
      </c>
      <c r="J115" s="7">
        <f>Elenco_Corsi!F116*H115</f>
        <v>0</v>
      </c>
      <c r="K115" s="12">
        <f t="shared" ca="1" si="20"/>
        <v>0</v>
      </c>
      <c r="L115" s="14" t="str">
        <f t="shared" si="21"/>
        <v/>
      </c>
      <c r="M115" s="12">
        <f ca="1">SUMPRODUCT(B116:$B$202,C116:$C$202)</f>
        <v>0</v>
      </c>
      <c r="N115" s="12">
        <f t="shared" ca="1" si="18"/>
        <v>40</v>
      </c>
      <c r="O115" s="17">
        <f t="shared" ca="1" si="22"/>
        <v>0</v>
      </c>
      <c r="P115" s="19" t="str">
        <f t="shared" si="23"/>
        <v/>
      </c>
      <c r="Q115" s="17">
        <f ca="1">SUMPRODUCT(B116:$B$202,D116:$D$202)</f>
        <v>0</v>
      </c>
      <c r="R115" s="17">
        <f t="shared" ca="1" si="19"/>
        <v>40</v>
      </c>
    </row>
    <row r="116" spans="1:18" x14ac:dyDescent="0.3">
      <c r="A116" s="2" t="str">
        <f>IF(Elenco_Corsi!D117&lt;&gt;"",DATE(YEAR(Elenco_Corsi!D117)+5,MONTH(Elenco_Corsi!D117),DAY(Elenco_Corsi!D117)),"")</f>
        <v/>
      </c>
      <c r="B116" s="7">
        <f t="shared" ca="1" si="17"/>
        <v>0</v>
      </c>
      <c r="C116" s="7">
        <f ca="1">Elenco_Corsi!E117*B116</f>
        <v>0</v>
      </c>
      <c r="D116" s="7">
        <f ca="1">Elenco_Corsi!F117*B116</f>
        <v>0</v>
      </c>
      <c r="E116" s="9">
        <f t="shared" si="24"/>
        <v>0</v>
      </c>
      <c r="F116" s="9">
        <f>Elenco_Corsi!E117*E116</f>
        <v>0</v>
      </c>
      <c r="G116" s="9">
        <f>Elenco_Corsi!F117*E116</f>
        <v>0</v>
      </c>
      <c r="H116" s="7">
        <f t="shared" si="25"/>
        <v>0</v>
      </c>
      <c r="I116" s="7">
        <f>Elenco_Corsi!E117*H116</f>
        <v>0</v>
      </c>
      <c r="J116" s="7">
        <f>Elenco_Corsi!F117*H116</f>
        <v>0</v>
      </c>
      <c r="K116" s="12">
        <f t="shared" ca="1" si="20"/>
        <v>0</v>
      </c>
      <c r="L116" s="14" t="str">
        <f t="shared" si="21"/>
        <v/>
      </c>
      <c r="M116" s="12">
        <f ca="1">SUMPRODUCT(B117:$B$202,C117:$C$202)</f>
        <v>0</v>
      </c>
      <c r="N116" s="12">
        <f t="shared" ca="1" si="18"/>
        <v>40</v>
      </c>
      <c r="O116" s="17">
        <f t="shared" ca="1" si="22"/>
        <v>0</v>
      </c>
      <c r="P116" s="19" t="str">
        <f t="shared" si="23"/>
        <v/>
      </c>
      <c r="Q116" s="17">
        <f ca="1">SUMPRODUCT(B117:$B$202,D117:$D$202)</f>
        <v>0</v>
      </c>
      <c r="R116" s="17">
        <f t="shared" ca="1" si="19"/>
        <v>40</v>
      </c>
    </row>
    <row r="117" spans="1:18" x14ac:dyDescent="0.3">
      <c r="A117" s="2" t="str">
        <f>IF(Elenco_Corsi!D118&lt;&gt;"",DATE(YEAR(Elenco_Corsi!D118)+5,MONTH(Elenco_Corsi!D118),DAY(Elenco_Corsi!D118)),"")</f>
        <v/>
      </c>
      <c r="B117" s="7">
        <f t="shared" ca="1" si="17"/>
        <v>0</v>
      </c>
      <c r="C117" s="7">
        <f ca="1">Elenco_Corsi!E118*B117</f>
        <v>0</v>
      </c>
      <c r="D117" s="7">
        <f ca="1">Elenco_Corsi!F118*B117</f>
        <v>0</v>
      </c>
      <c r="E117" s="9">
        <f t="shared" si="24"/>
        <v>0</v>
      </c>
      <c r="F117" s="9">
        <f>Elenco_Corsi!E118*E117</f>
        <v>0</v>
      </c>
      <c r="G117" s="9">
        <f>Elenco_Corsi!F118*E117</f>
        <v>0</v>
      </c>
      <c r="H117" s="7">
        <f t="shared" si="25"/>
        <v>0</v>
      </c>
      <c r="I117" s="7">
        <f>Elenco_Corsi!E118*H117</f>
        <v>0</v>
      </c>
      <c r="J117" s="7">
        <f>Elenco_Corsi!F118*H117</f>
        <v>0</v>
      </c>
      <c r="K117" s="12">
        <f t="shared" ca="1" si="20"/>
        <v>0</v>
      </c>
      <c r="L117" s="14" t="str">
        <f t="shared" si="21"/>
        <v/>
      </c>
      <c r="M117" s="12">
        <f ca="1">SUMPRODUCT(B118:$B$202,C118:$C$202)</f>
        <v>0</v>
      </c>
      <c r="N117" s="12">
        <f t="shared" ca="1" si="18"/>
        <v>40</v>
      </c>
      <c r="O117" s="17">
        <f t="shared" ca="1" si="22"/>
        <v>0</v>
      </c>
      <c r="P117" s="19" t="str">
        <f t="shared" si="23"/>
        <v/>
      </c>
      <c r="Q117" s="17">
        <f ca="1">SUMPRODUCT(B118:$B$202,D118:$D$202)</f>
        <v>0</v>
      </c>
      <c r="R117" s="17">
        <f t="shared" ca="1" si="19"/>
        <v>40</v>
      </c>
    </row>
    <row r="118" spans="1:18" x14ac:dyDescent="0.3">
      <c r="A118" s="2" t="str">
        <f>IF(Elenco_Corsi!D119&lt;&gt;"",DATE(YEAR(Elenco_Corsi!D119)+5,MONTH(Elenco_Corsi!D119),DAY(Elenco_Corsi!D119)),"")</f>
        <v/>
      </c>
      <c r="B118" s="7">
        <f t="shared" ca="1" si="17"/>
        <v>0</v>
      </c>
      <c r="C118" s="7">
        <f ca="1">Elenco_Corsi!E119*B118</f>
        <v>0</v>
      </c>
      <c r="D118" s="7">
        <f ca="1">Elenco_Corsi!F119*B118</f>
        <v>0</v>
      </c>
      <c r="E118" s="9">
        <f t="shared" si="24"/>
        <v>0</v>
      </c>
      <c r="F118" s="9">
        <f>Elenco_Corsi!E119*E118</f>
        <v>0</v>
      </c>
      <c r="G118" s="9">
        <f>Elenco_Corsi!F119*E118</f>
        <v>0</v>
      </c>
      <c r="H118" s="7">
        <f t="shared" si="25"/>
        <v>0</v>
      </c>
      <c r="I118" s="7">
        <f>Elenco_Corsi!E119*H118</f>
        <v>0</v>
      </c>
      <c r="J118" s="7">
        <f>Elenco_Corsi!F119*H118</f>
        <v>0</v>
      </c>
      <c r="K118" s="12">
        <f t="shared" ca="1" si="20"/>
        <v>0</v>
      </c>
      <c r="L118" s="14" t="str">
        <f t="shared" si="21"/>
        <v/>
      </c>
      <c r="M118" s="12">
        <f ca="1">SUMPRODUCT(B119:$B$202,C119:$C$202)</f>
        <v>0</v>
      </c>
      <c r="N118" s="12">
        <f t="shared" ca="1" si="18"/>
        <v>40</v>
      </c>
      <c r="O118" s="17">
        <f t="shared" ca="1" si="22"/>
        <v>0</v>
      </c>
      <c r="P118" s="19" t="str">
        <f t="shared" si="23"/>
        <v/>
      </c>
      <c r="Q118" s="17">
        <f ca="1">SUMPRODUCT(B119:$B$202,D119:$D$202)</f>
        <v>0</v>
      </c>
      <c r="R118" s="17">
        <f t="shared" ca="1" si="19"/>
        <v>40</v>
      </c>
    </row>
    <row r="119" spans="1:18" x14ac:dyDescent="0.3">
      <c r="A119" s="2" t="str">
        <f>IF(Elenco_Corsi!D120&lt;&gt;"",DATE(YEAR(Elenco_Corsi!D120)+5,MONTH(Elenco_Corsi!D120),DAY(Elenco_Corsi!D120)),"")</f>
        <v/>
      </c>
      <c r="B119" s="7">
        <f t="shared" ca="1" si="17"/>
        <v>0</v>
      </c>
      <c r="C119" s="7">
        <f ca="1">Elenco_Corsi!E120*B119</f>
        <v>0</v>
      </c>
      <c r="D119" s="7">
        <f ca="1">Elenco_Corsi!F120*B119</f>
        <v>0</v>
      </c>
      <c r="E119" s="9">
        <f t="shared" si="24"/>
        <v>0</v>
      </c>
      <c r="F119" s="9">
        <f>Elenco_Corsi!E120*E119</f>
        <v>0</v>
      </c>
      <c r="G119" s="9">
        <f>Elenco_Corsi!F120*E119</f>
        <v>0</v>
      </c>
      <c r="H119" s="7">
        <f t="shared" si="25"/>
        <v>0</v>
      </c>
      <c r="I119" s="7">
        <f>Elenco_Corsi!E120*H119</f>
        <v>0</v>
      </c>
      <c r="J119" s="7">
        <f>Elenco_Corsi!F120*H119</f>
        <v>0</v>
      </c>
      <c r="K119" s="12">
        <f t="shared" ca="1" si="20"/>
        <v>0</v>
      </c>
      <c r="L119" s="14" t="str">
        <f t="shared" si="21"/>
        <v/>
      </c>
      <c r="M119" s="12">
        <f ca="1">SUMPRODUCT(B120:$B$202,C120:$C$202)</f>
        <v>0</v>
      </c>
      <c r="N119" s="12">
        <f t="shared" ca="1" si="18"/>
        <v>40</v>
      </c>
      <c r="O119" s="17">
        <f t="shared" ca="1" si="22"/>
        <v>0</v>
      </c>
      <c r="P119" s="19" t="str">
        <f t="shared" si="23"/>
        <v/>
      </c>
      <c r="Q119" s="17">
        <f ca="1">SUMPRODUCT(B120:$B$202,D120:$D$202)</f>
        <v>0</v>
      </c>
      <c r="R119" s="17">
        <f t="shared" ca="1" si="19"/>
        <v>40</v>
      </c>
    </row>
    <row r="120" spans="1:18" x14ac:dyDescent="0.3">
      <c r="A120" s="2" t="str">
        <f>IF(Elenco_Corsi!D121&lt;&gt;"",DATE(YEAR(Elenco_Corsi!D121)+5,MONTH(Elenco_Corsi!D121),DAY(Elenco_Corsi!D121)),"")</f>
        <v/>
      </c>
      <c r="B120" s="7">
        <f t="shared" ca="1" si="17"/>
        <v>0</v>
      </c>
      <c r="C120" s="7">
        <f ca="1">Elenco_Corsi!E121*B120</f>
        <v>0</v>
      </c>
      <c r="D120" s="7">
        <f ca="1">Elenco_Corsi!F121*B120</f>
        <v>0</v>
      </c>
      <c r="E120" s="9">
        <f t="shared" si="24"/>
        <v>0</v>
      </c>
      <c r="F120" s="9">
        <f>Elenco_Corsi!E121*E120</f>
        <v>0</v>
      </c>
      <c r="G120" s="9">
        <f>Elenco_Corsi!F121*E120</f>
        <v>0</v>
      </c>
      <c r="H120" s="7">
        <f t="shared" si="25"/>
        <v>0</v>
      </c>
      <c r="I120" s="7">
        <f>Elenco_Corsi!E121*H120</f>
        <v>0</v>
      </c>
      <c r="J120" s="7">
        <f>Elenco_Corsi!F121*H120</f>
        <v>0</v>
      </c>
      <c r="K120" s="12">
        <f t="shared" ca="1" si="20"/>
        <v>0</v>
      </c>
      <c r="L120" s="14" t="str">
        <f t="shared" si="21"/>
        <v/>
      </c>
      <c r="M120" s="12">
        <f ca="1">SUMPRODUCT(B121:$B$202,C121:$C$202)</f>
        <v>0</v>
      </c>
      <c r="N120" s="12">
        <f t="shared" ca="1" si="18"/>
        <v>40</v>
      </c>
      <c r="O120" s="17">
        <f t="shared" ca="1" si="22"/>
        <v>0</v>
      </c>
      <c r="P120" s="19" t="str">
        <f t="shared" si="23"/>
        <v/>
      </c>
      <c r="Q120" s="17">
        <f ca="1">SUMPRODUCT(B121:$B$202,D121:$D$202)</f>
        <v>0</v>
      </c>
      <c r="R120" s="17">
        <f t="shared" ca="1" si="19"/>
        <v>40</v>
      </c>
    </row>
    <row r="121" spans="1:18" x14ac:dyDescent="0.3">
      <c r="A121" s="2" t="str">
        <f>IF(Elenco_Corsi!D122&lt;&gt;"",DATE(YEAR(Elenco_Corsi!D122)+5,MONTH(Elenco_Corsi!D122),DAY(Elenco_Corsi!D122)),"")</f>
        <v/>
      </c>
      <c r="B121" s="7">
        <f t="shared" ca="1" si="17"/>
        <v>0</v>
      </c>
      <c r="C121" s="7">
        <f ca="1">Elenco_Corsi!E122*B121</f>
        <v>0</v>
      </c>
      <c r="D121" s="7">
        <f ca="1">Elenco_Corsi!F122*B121</f>
        <v>0</v>
      </c>
      <c r="E121" s="9">
        <f t="shared" si="24"/>
        <v>0</v>
      </c>
      <c r="F121" s="9">
        <f>Elenco_Corsi!E122*E121</f>
        <v>0</v>
      </c>
      <c r="G121" s="9">
        <f>Elenco_Corsi!F122*E121</f>
        <v>0</v>
      </c>
      <c r="H121" s="7">
        <f t="shared" si="25"/>
        <v>0</v>
      </c>
      <c r="I121" s="7">
        <f>Elenco_Corsi!E122*H121</f>
        <v>0</v>
      </c>
      <c r="J121" s="7">
        <f>Elenco_Corsi!F122*H121</f>
        <v>0</v>
      </c>
      <c r="K121" s="12">
        <f t="shared" ca="1" si="20"/>
        <v>0</v>
      </c>
      <c r="L121" s="14" t="str">
        <f t="shared" si="21"/>
        <v/>
      </c>
      <c r="M121" s="12">
        <f ca="1">SUMPRODUCT(B122:$B$202,C122:$C$202)</f>
        <v>0</v>
      </c>
      <c r="N121" s="12">
        <f t="shared" ca="1" si="18"/>
        <v>40</v>
      </c>
      <c r="O121" s="17">
        <f t="shared" ca="1" si="22"/>
        <v>0</v>
      </c>
      <c r="P121" s="19" t="str">
        <f t="shared" si="23"/>
        <v/>
      </c>
      <c r="Q121" s="17">
        <f ca="1">SUMPRODUCT(B122:$B$202,D122:$D$202)</f>
        <v>0</v>
      </c>
      <c r="R121" s="17">
        <f t="shared" ca="1" si="19"/>
        <v>40</v>
      </c>
    </row>
    <row r="122" spans="1:18" x14ac:dyDescent="0.3">
      <c r="A122" s="2" t="str">
        <f>IF(Elenco_Corsi!D123&lt;&gt;"",DATE(YEAR(Elenco_Corsi!D123)+5,MONTH(Elenco_Corsi!D123),DAY(Elenco_Corsi!D123)),"")</f>
        <v/>
      </c>
      <c r="B122" s="7">
        <f t="shared" ca="1" si="17"/>
        <v>0</v>
      </c>
      <c r="C122" s="7">
        <f ca="1">Elenco_Corsi!E123*B122</f>
        <v>0</v>
      </c>
      <c r="D122" s="7">
        <f ca="1">Elenco_Corsi!F123*B122</f>
        <v>0</v>
      </c>
      <c r="E122" s="9">
        <f t="shared" si="24"/>
        <v>0</v>
      </c>
      <c r="F122" s="9">
        <f>Elenco_Corsi!E123*E122</f>
        <v>0</v>
      </c>
      <c r="G122" s="9">
        <f>Elenco_Corsi!F123*E122</f>
        <v>0</v>
      </c>
      <c r="H122" s="7">
        <f t="shared" si="25"/>
        <v>0</v>
      </c>
      <c r="I122" s="7">
        <f>Elenco_Corsi!E123*H122</f>
        <v>0</v>
      </c>
      <c r="J122" s="7">
        <f>Elenco_Corsi!F123*H122</f>
        <v>0</v>
      </c>
      <c r="K122" s="12">
        <f t="shared" ca="1" si="20"/>
        <v>0</v>
      </c>
      <c r="L122" s="14" t="str">
        <f t="shared" si="21"/>
        <v/>
      </c>
      <c r="M122" s="12">
        <f ca="1">SUMPRODUCT(B123:$B$202,C123:$C$202)</f>
        <v>0</v>
      </c>
      <c r="N122" s="12">
        <f t="shared" ca="1" si="18"/>
        <v>40</v>
      </c>
      <c r="O122" s="17">
        <f t="shared" ca="1" si="22"/>
        <v>0</v>
      </c>
      <c r="P122" s="19" t="str">
        <f t="shared" si="23"/>
        <v/>
      </c>
      <c r="Q122" s="17">
        <f ca="1">SUMPRODUCT(B123:$B$202,D123:$D$202)</f>
        <v>0</v>
      </c>
      <c r="R122" s="17">
        <f t="shared" ca="1" si="19"/>
        <v>40</v>
      </c>
    </row>
    <row r="123" spans="1:18" x14ac:dyDescent="0.3">
      <c r="A123" s="2" t="str">
        <f>IF(Elenco_Corsi!D124&lt;&gt;"",DATE(YEAR(Elenco_Corsi!D124)+5,MONTH(Elenco_Corsi!D124),DAY(Elenco_Corsi!D124)),"")</f>
        <v/>
      </c>
      <c r="B123" s="7">
        <f t="shared" ca="1" si="17"/>
        <v>0</v>
      </c>
      <c r="C123" s="7">
        <f ca="1">Elenco_Corsi!E124*B123</f>
        <v>0</v>
      </c>
      <c r="D123" s="7">
        <f ca="1">Elenco_Corsi!F124*B123</f>
        <v>0</v>
      </c>
      <c r="E123" s="9">
        <f t="shared" si="24"/>
        <v>0</v>
      </c>
      <c r="F123" s="9">
        <f>Elenco_Corsi!E124*E123</f>
        <v>0</v>
      </c>
      <c r="G123" s="9">
        <f>Elenco_Corsi!F124*E123</f>
        <v>0</v>
      </c>
      <c r="H123" s="7">
        <f t="shared" si="25"/>
        <v>0</v>
      </c>
      <c r="I123" s="7">
        <f>Elenco_Corsi!E124*H123</f>
        <v>0</v>
      </c>
      <c r="J123" s="7">
        <f>Elenco_Corsi!F124*H123</f>
        <v>0</v>
      </c>
      <c r="K123" s="12">
        <f t="shared" ca="1" si="20"/>
        <v>0</v>
      </c>
      <c r="L123" s="14" t="str">
        <f t="shared" si="21"/>
        <v/>
      </c>
      <c r="M123" s="12">
        <f ca="1">SUMPRODUCT(B124:$B$202,C124:$C$202)</f>
        <v>0</v>
      </c>
      <c r="N123" s="12">
        <f t="shared" ca="1" si="18"/>
        <v>40</v>
      </c>
      <c r="O123" s="17">
        <f t="shared" ca="1" si="22"/>
        <v>0</v>
      </c>
      <c r="P123" s="19" t="str">
        <f t="shared" si="23"/>
        <v/>
      </c>
      <c r="Q123" s="17">
        <f ca="1">SUMPRODUCT(B124:$B$202,D124:$D$202)</f>
        <v>0</v>
      </c>
      <c r="R123" s="17">
        <f t="shared" ca="1" si="19"/>
        <v>40</v>
      </c>
    </row>
    <row r="124" spans="1:18" x14ac:dyDescent="0.3">
      <c r="A124" s="2" t="str">
        <f>IF(Elenco_Corsi!D125&lt;&gt;"",DATE(YEAR(Elenco_Corsi!D125)+5,MONTH(Elenco_Corsi!D125),DAY(Elenco_Corsi!D125)),"")</f>
        <v/>
      </c>
      <c r="B124" s="7">
        <f t="shared" ca="1" si="17"/>
        <v>0</v>
      </c>
      <c r="C124" s="7">
        <f ca="1">Elenco_Corsi!E125*B124</f>
        <v>0</v>
      </c>
      <c r="D124" s="7">
        <f ca="1">Elenco_Corsi!F125*B124</f>
        <v>0</v>
      </c>
      <c r="E124" s="9">
        <f t="shared" si="24"/>
        <v>0</v>
      </c>
      <c r="F124" s="9">
        <f>Elenco_Corsi!E125*E124</f>
        <v>0</v>
      </c>
      <c r="G124" s="9">
        <f>Elenco_Corsi!F125*E124</f>
        <v>0</v>
      </c>
      <c r="H124" s="7">
        <f t="shared" si="25"/>
        <v>0</v>
      </c>
      <c r="I124" s="7">
        <f>Elenco_Corsi!E125*H124</f>
        <v>0</v>
      </c>
      <c r="J124" s="7">
        <f>Elenco_Corsi!F125*H124</f>
        <v>0</v>
      </c>
      <c r="K124" s="12">
        <f t="shared" ca="1" si="20"/>
        <v>0</v>
      </c>
      <c r="L124" s="14" t="str">
        <f t="shared" si="21"/>
        <v/>
      </c>
      <c r="M124" s="12">
        <f ca="1">SUMPRODUCT(B125:$B$202,C125:$C$202)</f>
        <v>0</v>
      </c>
      <c r="N124" s="12">
        <f t="shared" ca="1" si="18"/>
        <v>40</v>
      </c>
      <c r="O124" s="17">
        <f t="shared" ca="1" si="22"/>
        <v>0</v>
      </c>
      <c r="P124" s="19" t="str">
        <f t="shared" si="23"/>
        <v/>
      </c>
      <c r="Q124" s="17">
        <f ca="1">SUMPRODUCT(B125:$B$202,D125:$D$202)</f>
        <v>0</v>
      </c>
      <c r="R124" s="17">
        <f t="shared" ca="1" si="19"/>
        <v>40</v>
      </c>
    </row>
    <row r="125" spans="1:18" x14ac:dyDescent="0.3">
      <c r="A125" s="2" t="str">
        <f>IF(Elenco_Corsi!D126&lt;&gt;"",DATE(YEAR(Elenco_Corsi!D126)+5,MONTH(Elenco_Corsi!D126),DAY(Elenco_Corsi!D126)),"")</f>
        <v/>
      </c>
      <c r="B125" s="7">
        <f t="shared" ca="1" si="17"/>
        <v>0</v>
      </c>
      <c r="C125" s="7">
        <f ca="1">Elenco_Corsi!E126*B125</f>
        <v>0</v>
      </c>
      <c r="D125" s="7">
        <f ca="1">Elenco_Corsi!F126*B125</f>
        <v>0</v>
      </c>
      <c r="E125" s="9">
        <f t="shared" si="24"/>
        <v>0</v>
      </c>
      <c r="F125" s="9">
        <f>Elenco_Corsi!E126*E125</f>
        <v>0</v>
      </c>
      <c r="G125" s="9">
        <f>Elenco_Corsi!F126*E125</f>
        <v>0</v>
      </c>
      <c r="H125" s="7">
        <f t="shared" si="25"/>
        <v>0</v>
      </c>
      <c r="I125" s="7">
        <f>Elenco_Corsi!E126*H125</f>
        <v>0</v>
      </c>
      <c r="J125" s="7">
        <f>Elenco_Corsi!F126*H125</f>
        <v>0</v>
      </c>
      <c r="K125" s="12">
        <f t="shared" ca="1" si="20"/>
        <v>0</v>
      </c>
      <c r="L125" s="14" t="str">
        <f t="shared" si="21"/>
        <v/>
      </c>
      <c r="M125" s="12">
        <f ca="1">SUMPRODUCT(B126:$B$202,C126:$C$202)</f>
        <v>0</v>
      </c>
      <c r="N125" s="12">
        <f t="shared" ca="1" si="18"/>
        <v>40</v>
      </c>
      <c r="O125" s="17">
        <f t="shared" ca="1" si="22"/>
        <v>0</v>
      </c>
      <c r="P125" s="19" t="str">
        <f t="shared" si="23"/>
        <v/>
      </c>
      <c r="Q125" s="17">
        <f ca="1">SUMPRODUCT(B126:$B$202,D126:$D$202)</f>
        <v>0</v>
      </c>
      <c r="R125" s="17">
        <f t="shared" ca="1" si="19"/>
        <v>40</v>
      </c>
    </row>
    <row r="126" spans="1:18" x14ac:dyDescent="0.3">
      <c r="A126" s="2" t="str">
        <f>IF(Elenco_Corsi!D127&lt;&gt;"",DATE(YEAR(Elenco_Corsi!D127)+5,MONTH(Elenco_Corsi!D127),DAY(Elenco_Corsi!D127)),"")</f>
        <v/>
      </c>
      <c r="B126" s="7">
        <f t="shared" ca="1" si="17"/>
        <v>0</v>
      </c>
      <c r="C126" s="7">
        <f ca="1">Elenco_Corsi!E127*B126</f>
        <v>0</v>
      </c>
      <c r="D126" s="7">
        <f ca="1">Elenco_Corsi!F127*B126</f>
        <v>0</v>
      </c>
      <c r="E126" s="9">
        <f t="shared" si="24"/>
        <v>0</v>
      </c>
      <c r="F126" s="9">
        <f>Elenco_Corsi!E127*E126</f>
        <v>0</v>
      </c>
      <c r="G126" s="9">
        <f>Elenco_Corsi!F127*E126</f>
        <v>0</v>
      </c>
      <c r="H126" s="7">
        <f t="shared" si="25"/>
        <v>0</v>
      </c>
      <c r="I126" s="7">
        <f>Elenco_Corsi!E127*H126</f>
        <v>0</v>
      </c>
      <c r="J126" s="7">
        <f>Elenco_Corsi!F127*H126</f>
        <v>0</v>
      </c>
      <c r="K126" s="12">
        <f t="shared" ca="1" si="20"/>
        <v>0</v>
      </c>
      <c r="L126" s="14" t="str">
        <f t="shared" si="21"/>
        <v/>
      </c>
      <c r="M126" s="12">
        <f ca="1">SUMPRODUCT(B127:$B$202,C127:$C$202)</f>
        <v>0</v>
      </c>
      <c r="N126" s="12">
        <f t="shared" ca="1" si="18"/>
        <v>40</v>
      </c>
      <c r="O126" s="17">
        <f t="shared" ca="1" si="22"/>
        <v>0</v>
      </c>
      <c r="P126" s="19" t="str">
        <f t="shared" si="23"/>
        <v/>
      </c>
      <c r="Q126" s="17">
        <f ca="1">SUMPRODUCT(B127:$B$202,D127:$D$202)</f>
        <v>0</v>
      </c>
      <c r="R126" s="17">
        <f t="shared" ca="1" si="19"/>
        <v>40</v>
      </c>
    </row>
    <row r="127" spans="1:18" x14ac:dyDescent="0.3">
      <c r="A127" s="2" t="str">
        <f>IF(Elenco_Corsi!D128&lt;&gt;"",DATE(YEAR(Elenco_Corsi!D128)+5,MONTH(Elenco_Corsi!D128),DAY(Elenco_Corsi!D128)),"")</f>
        <v/>
      </c>
      <c r="B127" s="7">
        <f t="shared" ca="1" si="17"/>
        <v>0</v>
      </c>
      <c r="C127" s="7">
        <f ca="1">Elenco_Corsi!E128*B127</f>
        <v>0</v>
      </c>
      <c r="D127" s="7">
        <f ca="1">Elenco_Corsi!F128*B127</f>
        <v>0</v>
      </c>
      <c r="E127" s="9">
        <f t="shared" si="24"/>
        <v>0</v>
      </c>
      <c r="F127" s="9">
        <f>Elenco_Corsi!E128*E127</f>
        <v>0</v>
      </c>
      <c r="G127" s="9">
        <f>Elenco_Corsi!F128*E127</f>
        <v>0</v>
      </c>
      <c r="H127" s="7">
        <f t="shared" si="25"/>
        <v>0</v>
      </c>
      <c r="I127" s="7">
        <f>Elenco_Corsi!E128*H127</f>
        <v>0</v>
      </c>
      <c r="J127" s="7">
        <f>Elenco_Corsi!F128*H127</f>
        <v>0</v>
      </c>
      <c r="K127" s="12">
        <f t="shared" ca="1" si="20"/>
        <v>0</v>
      </c>
      <c r="L127" s="14" t="str">
        <f t="shared" si="21"/>
        <v/>
      </c>
      <c r="M127" s="12">
        <f ca="1">SUMPRODUCT(B128:$B$202,C128:$C$202)</f>
        <v>0</v>
      </c>
      <c r="N127" s="12">
        <f t="shared" ca="1" si="18"/>
        <v>40</v>
      </c>
      <c r="O127" s="17">
        <f t="shared" ca="1" si="22"/>
        <v>0</v>
      </c>
      <c r="P127" s="19" t="str">
        <f t="shared" si="23"/>
        <v/>
      </c>
      <c r="Q127" s="17">
        <f ca="1">SUMPRODUCT(B128:$B$202,D128:$D$202)</f>
        <v>0</v>
      </c>
      <c r="R127" s="17">
        <f t="shared" ca="1" si="19"/>
        <v>40</v>
      </c>
    </row>
    <row r="128" spans="1:18" x14ac:dyDescent="0.3">
      <c r="A128" s="2" t="str">
        <f>IF(Elenco_Corsi!D129&lt;&gt;"",DATE(YEAR(Elenco_Corsi!D129)+5,MONTH(Elenco_Corsi!D129),DAY(Elenco_Corsi!D129)),"")</f>
        <v/>
      </c>
      <c r="B128" s="7">
        <f t="shared" ca="1" si="17"/>
        <v>0</v>
      </c>
      <c r="C128" s="7">
        <f ca="1">Elenco_Corsi!E129*B128</f>
        <v>0</v>
      </c>
      <c r="D128" s="7">
        <f ca="1">Elenco_Corsi!F129*B128</f>
        <v>0</v>
      </c>
      <c r="E128" s="9">
        <f t="shared" si="24"/>
        <v>0</v>
      </c>
      <c r="F128" s="9">
        <f>Elenco_Corsi!E129*E128</f>
        <v>0</v>
      </c>
      <c r="G128" s="9">
        <f>Elenco_Corsi!F129*E128</f>
        <v>0</v>
      </c>
      <c r="H128" s="7">
        <f t="shared" si="25"/>
        <v>0</v>
      </c>
      <c r="I128" s="7">
        <f>Elenco_Corsi!E129*H128</f>
        <v>0</v>
      </c>
      <c r="J128" s="7">
        <f>Elenco_Corsi!F129*H128</f>
        <v>0</v>
      </c>
      <c r="K128" s="12">
        <f t="shared" ca="1" si="20"/>
        <v>0</v>
      </c>
      <c r="L128" s="14" t="str">
        <f t="shared" si="21"/>
        <v/>
      </c>
      <c r="M128" s="12">
        <f ca="1">SUMPRODUCT(B129:$B$202,C129:$C$202)</f>
        <v>0</v>
      </c>
      <c r="N128" s="12">
        <f t="shared" ca="1" si="18"/>
        <v>40</v>
      </c>
      <c r="O128" s="17">
        <f t="shared" ca="1" si="22"/>
        <v>0</v>
      </c>
      <c r="P128" s="19" t="str">
        <f t="shared" si="23"/>
        <v/>
      </c>
      <c r="Q128" s="17">
        <f ca="1">SUMPRODUCT(B129:$B$202,D129:$D$202)</f>
        <v>0</v>
      </c>
      <c r="R128" s="17">
        <f t="shared" ca="1" si="19"/>
        <v>40</v>
      </c>
    </row>
    <row r="129" spans="1:18" x14ac:dyDescent="0.3">
      <c r="A129" s="2" t="str">
        <f>IF(Elenco_Corsi!D130&lt;&gt;"",DATE(YEAR(Elenco_Corsi!D130)+5,MONTH(Elenco_Corsi!D130),DAY(Elenco_Corsi!D130)),"")</f>
        <v/>
      </c>
      <c r="B129" s="7">
        <f t="shared" ca="1" si="17"/>
        <v>0</v>
      </c>
      <c r="C129" s="7">
        <f ca="1">Elenco_Corsi!E130*B129</f>
        <v>0</v>
      </c>
      <c r="D129" s="7">
        <f ca="1">Elenco_Corsi!F130*B129</f>
        <v>0</v>
      </c>
      <c r="E129" s="9">
        <f t="shared" si="24"/>
        <v>0</v>
      </c>
      <c r="F129" s="9">
        <f>Elenco_Corsi!E130*E129</f>
        <v>0</v>
      </c>
      <c r="G129" s="9">
        <f>Elenco_Corsi!F130*E129</f>
        <v>0</v>
      </c>
      <c r="H129" s="7">
        <f t="shared" si="25"/>
        <v>0</v>
      </c>
      <c r="I129" s="7">
        <f>Elenco_Corsi!E130*H129</f>
        <v>0</v>
      </c>
      <c r="J129" s="7">
        <f>Elenco_Corsi!F130*H129</f>
        <v>0</v>
      </c>
      <c r="K129" s="12">
        <f t="shared" ca="1" si="20"/>
        <v>0</v>
      </c>
      <c r="L129" s="14" t="str">
        <f t="shared" si="21"/>
        <v/>
      </c>
      <c r="M129" s="12">
        <f ca="1">SUMPRODUCT(B130:$B$202,C130:$C$202)</f>
        <v>0</v>
      </c>
      <c r="N129" s="12">
        <f t="shared" ca="1" si="18"/>
        <v>40</v>
      </c>
      <c r="O129" s="17">
        <f t="shared" ca="1" si="22"/>
        <v>0</v>
      </c>
      <c r="P129" s="19" t="str">
        <f t="shared" si="23"/>
        <v/>
      </c>
      <c r="Q129" s="17">
        <f ca="1">SUMPRODUCT(B130:$B$202,D130:$D$202)</f>
        <v>0</v>
      </c>
      <c r="R129" s="17">
        <f t="shared" ca="1" si="19"/>
        <v>40</v>
      </c>
    </row>
    <row r="130" spans="1:18" x14ac:dyDescent="0.3">
      <c r="A130" s="2" t="str">
        <f>IF(Elenco_Corsi!D131&lt;&gt;"",DATE(YEAR(Elenco_Corsi!D131)+5,MONTH(Elenco_Corsi!D131),DAY(Elenco_Corsi!D131)),"")</f>
        <v/>
      </c>
      <c r="B130" s="7">
        <f t="shared" ca="1" si="17"/>
        <v>0</v>
      </c>
      <c r="C130" s="7">
        <f ca="1">Elenco_Corsi!E131*B130</f>
        <v>0</v>
      </c>
      <c r="D130" s="7">
        <f ca="1">Elenco_Corsi!F131*B130</f>
        <v>0</v>
      </c>
      <c r="E130" s="9">
        <f t="shared" si="24"/>
        <v>0</v>
      </c>
      <c r="F130" s="9">
        <f>Elenco_Corsi!E131*E130</f>
        <v>0</v>
      </c>
      <c r="G130" s="9">
        <f>Elenco_Corsi!F131*E130</f>
        <v>0</v>
      </c>
      <c r="H130" s="7">
        <f t="shared" si="25"/>
        <v>0</v>
      </c>
      <c r="I130" s="7">
        <f>Elenco_Corsi!E131*H130</f>
        <v>0</v>
      </c>
      <c r="J130" s="7">
        <f>Elenco_Corsi!F131*H130</f>
        <v>0</v>
      </c>
      <c r="K130" s="12">
        <f t="shared" ca="1" si="20"/>
        <v>0</v>
      </c>
      <c r="L130" s="14" t="str">
        <f t="shared" si="21"/>
        <v/>
      </c>
      <c r="M130" s="12">
        <f ca="1">SUMPRODUCT(B131:$B$202,C131:$C$202)</f>
        <v>0</v>
      </c>
      <c r="N130" s="12">
        <f t="shared" ca="1" si="18"/>
        <v>40</v>
      </c>
      <c r="O130" s="17">
        <f t="shared" ca="1" si="22"/>
        <v>0</v>
      </c>
      <c r="P130" s="19" t="str">
        <f t="shared" si="23"/>
        <v/>
      </c>
      <c r="Q130" s="17">
        <f ca="1">SUMPRODUCT(B131:$B$202,D131:$D$202)</f>
        <v>0</v>
      </c>
      <c r="R130" s="17">
        <f t="shared" ca="1" si="19"/>
        <v>40</v>
      </c>
    </row>
    <row r="131" spans="1:18" x14ac:dyDescent="0.3">
      <c r="A131" s="2" t="str">
        <f>IF(Elenco_Corsi!D132&lt;&gt;"",DATE(YEAR(Elenco_Corsi!D132)+5,MONTH(Elenco_Corsi!D132),DAY(Elenco_Corsi!D132)),"")</f>
        <v/>
      </c>
      <c r="B131" s="7">
        <f t="shared" ca="1" si="17"/>
        <v>0</v>
      </c>
      <c r="C131" s="7">
        <f ca="1">Elenco_Corsi!E132*B131</f>
        <v>0</v>
      </c>
      <c r="D131" s="7">
        <f ca="1">Elenco_Corsi!F132*B131</f>
        <v>0</v>
      </c>
      <c r="E131" s="9">
        <f t="shared" si="24"/>
        <v>0</v>
      </c>
      <c r="F131" s="9">
        <f>Elenco_Corsi!E132*E131</f>
        <v>0</v>
      </c>
      <c r="G131" s="9">
        <f>Elenco_Corsi!F132*E131</f>
        <v>0</v>
      </c>
      <c r="H131" s="7">
        <f t="shared" si="25"/>
        <v>0</v>
      </c>
      <c r="I131" s="7">
        <f>Elenco_Corsi!E132*H131</f>
        <v>0</v>
      </c>
      <c r="J131" s="7">
        <f>Elenco_Corsi!F132*H131</f>
        <v>0</v>
      </c>
      <c r="K131" s="12">
        <f t="shared" ca="1" si="20"/>
        <v>0</v>
      </c>
      <c r="L131" s="14" t="str">
        <f t="shared" si="21"/>
        <v/>
      </c>
      <c r="M131" s="12">
        <f ca="1">SUMPRODUCT(B132:$B$202,C132:$C$202)</f>
        <v>0</v>
      </c>
      <c r="N131" s="12">
        <f t="shared" ca="1" si="18"/>
        <v>40</v>
      </c>
      <c r="O131" s="17">
        <f t="shared" ca="1" si="22"/>
        <v>0</v>
      </c>
      <c r="P131" s="19" t="str">
        <f t="shared" si="23"/>
        <v/>
      </c>
      <c r="Q131" s="17">
        <f ca="1">SUMPRODUCT(B132:$B$202,D132:$D$202)</f>
        <v>0</v>
      </c>
      <c r="R131" s="17">
        <f t="shared" ca="1" si="19"/>
        <v>40</v>
      </c>
    </row>
    <row r="132" spans="1:18" x14ac:dyDescent="0.3">
      <c r="A132" s="2" t="str">
        <f>IF(Elenco_Corsi!D133&lt;&gt;"",DATE(YEAR(Elenco_Corsi!D133)+5,MONTH(Elenco_Corsi!D133),DAY(Elenco_Corsi!D133)),"")</f>
        <v/>
      </c>
      <c r="B132" s="7">
        <f t="shared" ca="1" si="17"/>
        <v>0</v>
      </c>
      <c r="C132" s="7">
        <f ca="1">Elenco_Corsi!E133*B132</f>
        <v>0</v>
      </c>
      <c r="D132" s="7">
        <f ca="1">Elenco_Corsi!F133*B132</f>
        <v>0</v>
      </c>
      <c r="E132" s="9">
        <f t="shared" ref="E132:E163" si="26">IF(A132&lt;&gt;"",IF(tre_mesi&lt;A132,1,0),0)</f>
        <v>0</v>
      </c>
      <c r="F132" s="9">
        <f>Elenco_Corsi!E133*E132</f>
        <v>0</v>
      </c>
      <c r="G132" s="9">
        <f>Elenco_Corsi!F133*E132</f>
        <v>0</v>
      </c>
      <c r="H132" s="7">
        <f t="shared" ref="H132:H163" si="27">IF(A132&lt;&gt;"",IF(sei_mesi&lt;A132,1,0),0)</f>
        <v>0</v>
      </c>
      <c r="I132" s="7">
        <f>Elenco_Corsi!E133*H132</f>
        <v>0</v>
      </c>
      <c r="J132" s="7">
        <f>Elenco_Corsi!F133*H132</f>
        <v>0</v>
      </c>
      <c r="K132" s="12">
        <f t="shared" ca="1" si="20"/>
        <v>0</v>
      </c>
      <c r="L132" s="14" t="str">
        <f t="shared" si="21"/>
        <v/>
      </c>
      <c r="M132" s="12">
        <f ca="1">SUMPRODUCT(B133:$B$202,C133:$C$202)</f>
        <v>0</v>
      </c>
      <c r="N132" s="12">
        <f t="shared" ca="1" si="18"/>
        <v>40</v>
      </c>
      <c r="O132" s="17">
        <f t="shared" ca="1" si="22"/>
        <v>0</v>
      </c>
      <c r="P132" s="19" t="str">
        <f t="shared" si="23"/>
        <v/>
      </c>
      <c r="Q132" s="17">
        <f ca="1">SUMPRODUCT(B133:$B$202,D133:$D$202)</f>
        <v>0</v>
      </c>
      <c r="R132" s="17">
        <f t="shared" ca="1" si="19"/>
        <v>40</v>
      </c>
    </row>
    <row r="133" spans="1:18" x14ac:dyDescent="0.3">
      <c r="A133" s="2" t="str">
        <f>IF(Elenco_Corsi!D134&lt;&gt;"",DATE(YEAR(Elenco_Corsi!D134)+5,MONTH(Elenco_Corsi!D134),DAY(Elenco_Corsi!D134)),"")</f>
        <v/>
      </c>
      <c r="B133" s="7">
        <f t="shared" ref="B133:B196" ca="1" si="28">IF(A133&lt;&gt;"",IF(TODAY()&lt;A133,1,0),0)</f>
        <v>0</v>
      </c>
      <c r="C133" s="7">
        <f ca="1">Elenco_Corsi!E134*B133</f>
        <v>0</v>
      </c>
      <c r="D133" s="7">
        <f ca="1">Elenco_Corsi!F134*B133</f>
        <v>0</v>
      </c>
      <c r="E133" s="9">
        <f t="shared" si="26"/>
        <v>0</v>
      </c>
      <c r="F133" s="9">
        <f>Elenco_Corsi!E134*E133</f>
        <v>0</v>
      </c>
      <c r="G133" s="9">
        <f>Elenco_Corsi!F134*E133</f>
        <v>0</v>
      </c>
      <c r="H133" s="7">
        <f t="shared" si="27"/>
        <v>0</v>
      </c>
      <c r="I133" s="7">
        <f>Elenco_Corsi!E134*H133</f>
        <v>0</v>
      </c>
      <c r="J133" s="7">
        <f>Elenco_Corsi!F134*H133</f>
        <v>0</v>
      </c>
      <c r="K133" s="12">
        <f t="shared" ca="1" si="20"/>
        <v>0</v>
      </c>
      <c r="L133" s="14" t="str">
        <f t="shared" si="21"/>
        <v/>
      </c>
      <c r="M133" s="12">
        <f ca="1">SUMPRODUCT(B134:$B$202,C134:$C$202)</f>
        <v>0</v>
      </c>
      <c r="N133" s="12">
        <f t="shared" ref="N133:N196" ca="1" si="29">IF(M133&gt;=40,0,40-M133)</f>
        <v>40</v>
      </c>
      <c r="O133" s="17">
        <f t="shared" ca="1" si="22"/>
        <v>0</v>
      </c>
      <c r="P133" s="19" t="str">
        <f t="shared" si="23"/>
        <v/>
      </c>
      <c r="Q133" s="17">
        <f ca="1">SUMPRODUCT(B134:$B$202,D134:$D$202)</f>
        <v>0</v>
      </c>
      <c r="R133" s="17">
        <f t="shared" ref="R133:R196" ca="1" si="30">IF(Q133&gt;=40,0,40-Q133)</f>
        <v>40</v>
      </c>
    </row>
    <row r="134" spans="1:18" x14ac:dyDescent="0.3">
      <c r="A134" s="2" t="str">
        <f>IF(Elenco_Corsi!D135&lt;&gt;"",DATE(YEAR(Elenco_Corsi!D135)+5,MONTH(Elenco_Corsi!D135),DAY(Elenco_Corsi!D135)),"")</f>
        <v/>
      </c>
      <c r="B134" s="7">
        <f t="shared" ca="1" si="28"/>
        <v>0</v>
      </c>
      <c r="C134" s="7">
        <f ca="1">Elenco_Corsi!E135*B134</f>
        <v>0</v>
      </c>
      <c r="D134" s="7">
        <f ca="1">Elenco_Corsi!F135*B134</f>
        <v>0</v>
      </c>
      <c r="E134" s="9">
        <f t="shared" si="26"/>
        <v>0</v>
      </c>
      <c r="F134" s="9">
        <f>Elenco_Corsi!E135*E134</f>
        <v>0</v>
      </c>
      <c r="G134" s="9">
        <f>Elenco_Corsi!F135*E134</f>
        <v>0</v>
      </c>
      <c r="H134" s="7">
        <f t="shared" si="27"/>
        <v>0</v>
      </c>
      <c r="I134" s="7">
        <f>Elenco_Corsi!E135*H134</f>
        <v>0</v>
      </c>
      <c r="J134" s="7">
        <f>Elenco_Corsi!F135*H134</f>
        <v>0</v>
      </c>
      <c r="K134" s="12">
        <f t="shared" ca="1" si="20"/>
        <v>0</v>
      </c>
      <c r="L134" s="14" t="str">
        <f t="shared" si="21"/>
        <v/>
      </c>
      <c r="M134" s="12">
        <f ca="1">SUMPRODUCT(B135:$B$202,C135:$C$202)</f>
        <v>0</v>
      </c>
      <c r="N134" s="12">
        <f t="shared" ca="1" si="29"/>
        <v>40</v>
      </c>
      <c r="O134" s="17">
        <f t="shared" ca="1" si="22"/>
        <v>0</v>
      </c>
      <c r="P134" s="19" t="str">
        <f t="shared" si="23"/>
        <v/>
      </c>
      <c r="Q134" s="17">
        <f ca="1">SUMPRODUCT(B135:$B$202,D135:$D$202)</f>
        <v>0</v>
      </c>
      <c r="R134" s="17">
        <f t="shared" ca="1" si="30"/>
        <v>40</v>
      </c>
    </row>
    <row r="135" spans="1:18" x14ac:dyDescent="0.3">
      <c r="A135" s="2" t="str">
        <f>IF(Elenco_Corsi!D136&lt;&gt;"",DATE(YEAR(Elenco_Corsi!D136)+5,MONTH(Elenco_Corsi!D136),DAY(Elenco_Corsi!D136)),"")</f>
        <v/>
      </c>
      <c r="B135" s="7">
        <f t="shared" ca="1" si="28"/>
        <v>0</v>
      </c>
      <c r="C135" s="7">
        <f ca="1">Elenco_Corsi!E136*B135</f>
        <v>0</v>
      </c>
      <c r="D135" s="7">
        <f ca="1">Elenco_Corsi!F136*B135</f>
        <v>0</v>
      </c>
      <c r="E135" s="9">
        <f t="shared" si="26"/>
        <v>0</v>
      </c>
      <c r="F135" s="9">
        <f>Elenco_Corsi!E136*E135</f>
        <v>0</v>
      </c>
      <c r="G135" s="9">
        <f>Elenco_Corsi!F136*E135</f>
        <v>0</v>
      </c>
      <c r="H135" s="7">
        <f t="shared" si="27"/>
        <v>0</v>
      </c>
      <c r="I135" s="7">
        <f>Elenco_Corsi!E136*H135</f>
        <v>0</v>
      </c>
      <c r="J135" s="7">
        <f>Elenco_Corsi!F136*H135</f>
        <v>0</v>
      </c>
      <c r="K135" s="12">
        <f t="shared" ca="1" si="20"/>
        <v>0</v>
      </c>
      <c r="L135" s="14" t="str">
        <f t="shared" si="21"/>
        <v/>
      </c>
      <c r="M135" s="12">
        <f ca="1">SUMPRODUCT(B136:$B$202,C136:$C$202)</f>
        <v>0</v>
      </c>
      <c r="N135" s="12">
        <f t="shared" ca="1" si="29"/>
        <v>40</v>
      </c>
      <c r="O135" s="17">
        <f t="shared" ca="1" si="22"/>
        <v>0</v>
      </c>
      <c r="P135" s="19" t="str">
        <f t="shared" si="23"/>
        <v/>
      </c>
      <c r="Q135" s="17">
        <f ca="1">SUMPRODUCT(B136:$B$202,D136:$D$202)</f>
        <v>0</v>
      </c>
      <c r="R135" s="17">
        <f t="shared" ca="1" si="30"/>
        <v>40</v>
      </c>
    </row>
    <row r="136" spans="1:18" x14ac:dyDescent="0.3">
      <c r="A136" s="2" t="str">
        <f>IF(Elenco_Corsi!D137&lt;&gt;"",DATE(YEAR(Elenco_Corsi!D137)+5,MONTH(Elenco_Corsi!D137),DAY(Elenco_Corsi!D137)),"")</f>
        <v/>
      </c>
      <c r="B136" s="7">
        <f t="shared" ca="1" si="28"/>
        <v>0</v>
      </c>
      <c r="C136" s="7">
        <f ca="1">Elenco_Corsi!E137*B136</f>
        <v>0</v>
      </c>
      <c r="D136" s="7">
        <f ca="1">Elenco_Corsi!F137*B136</f>
        <v>0</v>
      </c>
      <c r="E136" s="9">
        <f t="shared" si="26"/>
        <v>0</v>
      </c>
      <c r="F136" s="9">
        <f>Elenco_Corsi!E137*E136</f>
        <v>0</v>
      </c>
      <c r="G136" s="9">
        <f>Elenco_Corsi!F137*E136</f>
        <v>0</v>
      </c>
      <c r="H136" s="7">
        <f t="shared" si="27"/>
        <v>0</v>
      </c>
      <c r="I136" s="7">
        <f>Elenco_Corsi!E137*H136</f>
        <v>0</v>
      </c>
      <c r="J136" s="7">
        <f>Elenco_Corsi!F137*H136</f>
        <v>0</v>
      </c>
      <c r="K136" s="12">
        <f t="shared" ca="1" si="20"/>
        <v>0</v>
      </c>
      <c r="L136" s="14" t="str">
        <f t="shared" si="21"/>
        <v/>
      </c>
      <c r="M136" s="12">
        <f ca="1">SUMPRODUCT(B137:$B$202,C137:$C$202)</f>
        <v>0</v>
      </c>
      <c r="N136" s="12">
        <f t="shared" ca="1" si="29"/>
        <v>40</v>
      </c>
      <c r="O136" s="17">
        <f t="shared" ca="1" si="22"/>
        <v>0</v>
      </c>
      <c r="P136" s="19" t="str">
        <f t="shared" si="23"/>
        <v/>
      </c>
      <c r="Q136" s="17">
        <f ca="1">SUMPRODUCT(B137:$B$202,D137:$D$202)</f>
        <v>0</v>
      </c>
      <c r="R136" s="17">
        <f t="shared" ca="1" si="30"/>
        <v>40</v>
      </c>
    </row>
    <row r="137" spans="1:18" x14ac:dyDescent="0.3">
      <c r="A137" s="2" t="str">
        <f>IF(Elenco_Corsi!D138&lt;&gt;"",DATE(YEAR(Elenco_Corsi!D138)+5,MONTH(Elenco_Corsi!D138),DAY(Elenco_Corsi!D138)),"")</f>
        <v/>
      </c>
      <c r="B137" s="7">
        <f t="shared" ca="1" si="28"/>
        <v>0</v>
      </c>
      <c r="C137" s="7">
        <f ca="1">Elenco_Corsi!E138*B137</f>
        <v>0</v>
      </c>
      <c r="D137" s="7">
        <f ca="1">Elenco_Corsi!F138*B137</f>
        <v>0</v>
      </c>
      <c r="E137" s="9">
        <f t="shared" si="26"/>
        <v>0</v>
      </c>
      <c r="F137" s="9">
        <f>Elenco_Corsi!E138*E137</f>
        <v>0</v>
      </c>
      <c r="G137" s="9">
        <f>Elenco_Corsi!F138*E137</f>
        <v>0</v>
      </c>
      <c r="H137" s="7">
        <f t="shared" si="27"/>
        <v>0</v>
      </c>
      <c r="I137" s="7">
        <f>Elenco_Corsi!E138*H137</f>
        <v>0</v>
      </c>
      <c r="J137" s="7">
        <f>Elenco_Corsi!F138*H137</f>
        <v>0</v>
      </c>
      <c r="K137" s="12">
        <f t="shared" ref="K137:K200" ca="1" si="31">IF(AND(M137&lt;40,M136&gt;=40),1,0)</f>
        <v>0</v>
      </c>
      <c r="L137" s="14" t="str">
        <f t="shared" ref="L137:L200" si="32">A137</f>
        <v/>
      </c>
      <c r="M137" s="12">
        <f ca="1">SUMPRODUCT(B138:$B$202,C138:$C$202)</f>
        <v>0</v>
      </c>
      <c r="N137" s="12">
        <f t="shared" ca="1" si="29"/>
        <v>40</v>
      </c>
      <c r="O137" s="17">
        <f t="shared" ref="O137:O200" ca="1" si="33">IF(AND(Q137&lt;40,Q136&gt;=40),1,0)</f>
        <v>0</v>
      </c>
      <c r="P137" s="19" t="str">
        <f t="shared" ref="P137:P200" si="34">A137</f>
        <v/>
      </c>
      <c r="Q137" s="17">
        <f ca="1">SUMPRODUCT(B138:$B$202,D138:$D$202)</f>
        <v>0</v>
      </c>
      <c r="R137" s="17">
        <f t="shared" ca="1" si="30"/>
        <v>40</v>
      </c>
    </row>
    <row r="138" spans="1:18" x14ac:dyDescent="0.3">
      <c r="A138" s="2" t="str">
        <f>IF(Elenco_Corsi!D139&lt;&gt;"",DATE(YEAR(Elenco_Corsi!D139)+5,MONTH(Elenco_Corsi!D139),DAY(Elenco_Corsi!D139)),"")</f>
        <v/>
      </c>
      <c r="B138" s="7">
        <f t="shared" ca="1" si="28"/>
        <v>0</v>
      </c>
      <c r="C138" s="7">
        <f ca="1">Elenco_Corsi!E139*B138</f>
        <v>0</v>
      </c>
      <c r="D138" s="7">
        <f ca="1">Elenco_Corsi!F139*B138</f>
        <v>0</v>
      </c>
      <c r="E138" s="9">
        <f t="shared" si="26"/>
        <v>0</v>
      </c>
      <c r="F138" s="9">
        <f>Elenco_Corsi!E139*E138</f>
        <v>0</v>
      </c>
      <c r="G138" s="9">
        <f>Elenco_Corsi!F139*E138</f>
        <v>0</v>
      </c>
      <c r="H138" s="7">
        <f t="shared" si="27"/>
        <v>0</v>
      </c>
      <c r="I138" s="7">
        <f>Elenco_Corsi!E139*H138</f>
        <v>0</v>
      </c>
      <c r="J138" s="7">
        <f>Elenco_Corsi!F139*H138</f>
        <v>0</v>
      </c>
      <c r="K138" s="12">
        <f t="shared" ca="1" si="31"/>
        <v>0</v>
      </c>
      <c r="L138" s="14" t="str">
        <f t="shared" si="32"/>
        <v/>
      </c>
      <c r="M138" s="12">
        <f ca="1">SUMPRODUCT(B139:$B$202,C139:$C$202)</f>
        <v>0</v>
      </c>
      <c r="N138" s="12">
        <f t="shared" ca="1" si="29"/>
        <v>40</v>
      </c>
      <c r="O138" s="17">
        <f t="shared" ca="1" si="33"/>
        <v>0</v>
      </c>
      <c r="P138" s="19" t="str">
        <f t="shared" si="34"/>
        <v/>
      </c>
      <c r="Q138" s="17">
        <f ca="1">SUMPRODUCT(B139:$B$202,D139:$D$202)</f>
        <v>0</v>
      </c>
      <c r="R138" s="17">
        <f t="shared" ca="1" si="30"/>
        <v>40</v>
      </c>
    </row>
    <row r="139" spans="1:18" x14ac:dyDescent="0.3">
      <c r="A139" s="2" t="str">
        <f>IF(Elenco_Corsi!D140&lt;&gt;"",DATE(YEAR(Elenco_Corsi!D140)+5,MONTH(Elenco_Corsi!D140),DAY(Elenco_Corsi!D140)),"")</f>
        <v/>
      </c>
      <c r="B139" s="7">
        <f t="shared" ca="1" si="28"/>
        <v>0</v>
      </c>
      <c r="C139" s="7">
        <f ca="1">Elenco_Corsi!E140*B139</f>
        <v>0</v>
      </c>
      <c r="D139" s="7">
        <f ca="1">Elenco_Corsi!F140*B139</f>
        <v>0</v>
      </c>
      <c r="E139" s="9">
        <f t="shared" si="26"/>
        <v>0</v>
      </c>
      <c r="F139" s="9">
        <f>Elenco_Corsi!E140*E139</f>
        <v>0</v>
      </c>
      <c r="G139" s="9">
        <f>Elenco_Corsi!F140*E139</f>
        <v>0</v>
      </c>
      <c r="H139" s="7">
        <f t="shared" si="27"/>
        <v>0</v>
      </c>
      <c r="I139" s="7">
        <f>Elenco_Corsi!E140*H139</f>
        <v>0</v>
      </c>
      <c r="J139" s="7">
        <f>Elenco_Corsi!F140*H139</f>
        <v>0</v>
      </c>
      <c r="K139" s="12">
        <f t="shared" ca="1" si="31"/>
        <v>0</v>
      </c>
      <c r="L139" s="14" t="str">
        <f t="shared" si="32"/>
        <v/>
      </c>
      <c r="M139" s="12">
        <f ca="1">SUMPRODUCT(B140:$B$202,C140:$C$202)</f>
        <v>0</v>
      </c>
      <c r="N139" s="12">
        <f t="shared" ca="1" si="29"/>
        <v>40</v>
      </c>
      <c r="O139" s="17">
        <f t="shared" ca="1" si="33"/>
        <v>0</v>
      </c>
      <c r="P139" s="19" t="str">
        <f t="shared" si="34"/>
        <v/>
      </c>
      <c r="Q139" s="17">
        <f ca="1">SUMPRODUCT(B140:$B$202,D140:$D$202)</f>
        <v>0</v>
      </c>
      <c r="R139" s="17">
        <f t="shared" ca="1" si="30"/>
        <v>40</v>
      </c>
    </row>
    <row r="140" spans="1:18" x14ac:dyDescent="0.3">
      <c r="A140" s="2" t="str">
        <f>IF(Elenco_Corsi!D141&lt;&gt;"",DATE(YEAR(Elenco_Corsi!D141)+5,MONTH(Elenco_Corsi!D141),DAY(Elenco_Corsi!D141)),"")</f>
        <v/>
      </c>
      <c r="B140" s="7">
        <f t="shared" ca="1" si="28"/>
        <v>0</v>
      </c>
      <c r="C140" s="7">
        <f ca="1">Elenco_Corsi!E141*B140</f>
        <v>0</v>
      </c>
      <c r="D140" s="7">
        <f ca="1">Elenco_Corsi!F141*B140</f>
        <v>0</v>
      </c>
      <c r="E140" s="9">
        <f t="shared" si="26"/>
        <v>0</v>
      </c>
      <c r="F140" s="9">
        <f>Elenco_Corsi!E141*E140</f>
        <v>0</v>
      </c>
      <c r="G140" s="9">
        <f>Elenco_Corsi!F141*E140</f>
        <v>0</v>
      </c>
      <c r="H140" s="7">
        <f t="shared" si="27"/>
        <v>0</v>
      </c>
      <c r="I140" s="7">
        <f>Elenco_Corsi!E141*H140</f>
        <v>0</v>
      </c>
      <c r="J140" s="7">
        <f>Elenco_Corsi!F141*H140</f>
        <v>0</v>
      </c>
      <c r="K140" s="12">
        <f t="shared" ca="1" si="31"/>
        <v>0</v>
      </c>
      <c r="L140" s="14" t="str">
        <f t="shared" si="32"/>
        <v/>
      </c>
      <c r="M140" s="12">
        <f ca="1">SUMPRODUCT(B141:$B$202,C141:$C$202)</f>
        <v>0</v>
      </c>
      <c r="N140" s="12">
        <f t="shared" ca="1" si="29"/>
        <v>40</v>
      </c>
      <c r="O140" s="17">
        <f t="shared" ca="1" si="33"/>
        <v>0</v>
      </c>
      <c r="P140" s="19" t="str">
        <f t="shared" si="34"/>
        <v/>
      </c>
      <c r="Q140" s="17">
        <f ca="1">SUMPRODUCT(B141:$B$202,D141:$D$202)</f>
        <v>0</v>
      </c>
      <c r="R140" s="17">
        <f t="shared" ca="1" si="30"/>
        <v>40</v>
      </c>
    </row>
    <row r="141" spans="1:18" x14ac:dyDescent="0.3">
      <c r="A141" s="2" t="str">
        <f>IF(Elenco_Corsi!D142&lt;&gt;"",DATE(YEAR(Elenco_Corsi!D142)+5,MONTH(Elenco_Corsi!D142),DAY(Elenco_Corsi!D142)),"")</f>
        <v/>
      </c>
      <c r="B141" s="7">
        <f t="shared" ca="1" si="28"/>
        <v>0</v>
      </c>
      <c r="C141" s="7">
        <f ca="1">Elenco_Corsi!E142*B141</f>
        <v>0</v>
      </c>
      <c r="D141" s="7">
        <f ca="1">Elenco_Corsi!F142*B141</f>
        <v>0</v>
      </c>
      <c r="E141" s="9">
        <f t="shared" si="26"/>
        <v>0</v>
      </c>
      <c r="F141" s="9">
        <f>Elenco_Corsi!E142*E141</f>
        <v>0</v>
      </c>
      <c r="G141" s="9">
        <f>Elenco_Corsi!F142*E141</f>
        <v>0</v>
      </c>
      <c r="H141" s="7">
        <f t="shared" si="27"/>
        <v>0</v>
      </c>
      <c r="I141" s="7">
        <f>Elenco_Corsi!E142*H141</f>
        <v>0</v>
      </c>
      <c r="J141" s="7">
        <f>Elenco_Corsi!F142*H141</f>
        <v>0</v>
      </c>
      <c r="K141" s="12">
        <f t="shared" ca="1" si="31"/>
        <v>0</v>
      </c>
      <c r="L141" s="14" t="str">
        <f t="shared" si="32"/>
        <v/>
      </c>
      <c r="M141" s="12">
        <f ca="1">SUMPRODUCT(B142:$B$202,C142:$C$202)</f>
        <v>0</v>
      </c>
      <c r="N141" s="12">
        <f t="shared" ca="1" si="29"/>
        <v>40</v>
      </c>
      <c r="O141" s="17">
        <f t="shared" ca="1" si="33"/>
        <v>0</v>
      </c>
      <c r="P141" s="19" t="str">
        <f t="shared" si="34"/>
        <v/>
      </c>
      <c r="Q141" s="17">
        <f ca="1">SUMPRODUCT(B142:$B$202,D142:$D$202)</f>
        <v>0</v>
      </c>
      <c r="R141" s="17">
        <f t="shared" ca="1" si="30"/>
        <v>40</v>
      </c>
    </row>
    <row r="142" spans="1:18" x14ac:dyDescent="0.3">
      <c r="A142" s="2" t="str">
        <f>IF(Elenco_Corsi!D143&lt;&gt;"",DATE(YEAR(Elenco_Corsi!D143)+5,MONTH(Elenco_Corsi!D143),DAY(Elenco_Corsi!D143)),"")</f>
        <v/>
      </c>
      <c r="B142" s="7">
        <f t="shared" ca="1" si="28"/>
        <v>0</v>
      </c>
      <c r="C142" s="7">
        <f ca="1">Elenco_Corsi!E143*B142</f>
        <v>0</v>
      </c>
      <c r="D142" s="7">
        <f ca="1">Elenco_Corsi!F143*B142</f>
        <v>0</v>
      </c>
      <c r="E142" s="9">
        <f t="shared" si="26"/>
        <v>0</v>
      </c>
      <c r="F142" s="9">
        <f>Elenco_Corsi!E143*E142</f>
        <v>0</v>
      </c>
      <c r="G142" s="9">
        <f>Elenco_Corsi!F143*E142</f>
        <v>0</v>
      </c>
      <c r="H142" s="7">
        <f t="shared" si="27"/>
        <v>0</v>
      </c>
      <c r="I142" s="7">
        <f>Elenco_Corsi!E143*H142</f>
        <v>0</v>
      </c>
      <c r="J142" s="7">
        <f>Elenco_Corsi!F143*H142</f>
        <v>0</v>
      </c>
      <c r="K142" s="12">
        <f t="shared" ca="1" si="31"/>
        <v>0</v>
      </c>
      <c r="L142" s="14" t="str">
        <f t="shared" si="32"/>
        <v/>
      </c>
      <c r="M142" s="12">
        <f ca="1">SUMPRODUCT(B143:$B$202,C143:$C$202)</f>
        <v>0</v>
      </c>
      <c r="N142" s="12">
        <f t="shared" ca="1" si="29"/>
        <v>40</v>
      </c>
      <c r="O142" s="17">
        <f t="shared" ca="1" si="33"/>
        <v>0</v>
      </c>
      <c r="P142" s="19" t="str">
        <f t="shared" si="34"/>
        <v/>
      </c>
      <c r="Q142" s="17">
        <f ca="1">SUMPRODUCT(B143:$B$202,D143:$D$202)</f>
        <v>0</v>
      </c>
      <c r="R142" s="17">
        <f t="shared" ca="1" si="30"/>
        <v>40</v>
      </c>
    </row>
    <row r="143" spans="1:18" x14ac:dyDescent="0.3">
      <c r="A143" s="2" t="str">
        <f>IF(Elenco_Corsi!D144&lt;&gt;"",DATE(YEAR(Elenco_Corsi!D144)+5,MONTH(Elenco_Corsi!D144),DAY(Elenco_Corsi!D144)),"")</f>
        <v/>
      </c>
      <c r="B143" s="7">
        <f t="shared" ca="1" si="28"/>
        <v>0</v>
      </c>
      <c r="C143" s="7">
        <f ca="1">Elenco_Corsi!E144*B143</f>
        <v>0</v>
      </c>
      <c r="D143" s="7">
        <f ca="1">Elenco_Corsi!F144*B143</f>
        <v>0</v>
      </c>
      <c r="E143" s="9">
        <f t="shared" si="26"/>
        <v>0</v>
      </c>
      <c r="F143" s="9">
        <f>Elenco_Corsi!E144*E143</f>
        <v>0</v>
      </c>
      <c r="G143" s="9">
        <f>Elenco_Corsi!F144*E143</f>
        <v>0</v>
      </c>
      <c r="H143" s="7">
        <f t="shared" si="27"/>
        <v>0</v>
      </c>
      <c r="I143" s="7">
        <f>Elenco_Corsi!E144*H143</f>
        <v>0</v>
      </c>
      <c r="J143" s="7">
        <f>Elenco_Corsi!F144*H143</f>
        <v>0</v>
      </c>
      <c r="K143" s="12">
        <f t="shared" ca="1" si="31"/>
        <v>0</v>
      </c>
      <c r="L143" s="14" t="str">
        <f t="shared" si="32"/>
        <v/>
      </c>
      <c r="M143" s="12">
        <f ca="1">SUMPRODUCT(B144:$B$202,C144:$C$202)</f>
        <v>0</v>
      </c>
      <c r="N143" s="12">
        <f t="shared" ca="1" si="29"/>
        <v>40</v>
      </c>
      <c r="O143" s="17">
        <f t="shared" ca="1" si="33"/>
        <v>0</v>
      </c>
      <c r="P143" s="19" t="str">
        <f t="shared" si="34"/>
        <v/>
      </c>
      <c r="Q143" s="17">
        <f ca="1">SUMPRODUCT(B144:$B$202,D144:$D$202)</f>
        <v>0</v>
      </c>
      <c r="R143" s="17">
        <f t="shared" ca="1" si="30"/>
        <v>40</v>
      </c>
    </row>
    <row r="144" spans="1:18" x14ac:dyDescent="0.3">
      <c r="A144" s="2" t="str">
        <f>IF(Elenco_Corsi!D145&lt;&gt;"",DATE(YEAR(Elenco_Corsi!D145)+5,MONTH(Elenco_Corsi!D145),DAY(Elenco_Corsi!D145)),"")</f>
        <v/>
      </c>
      <c r="B144" s="7">
        <f t="shared" ca="1" si="28"/>
        <v>0</v>
      </c>
      <c r="C144" s="7">
        <f ca="1">Elenco_Corsi!E145*B144</f>
        <v>0</v>
      </c>
      <c r="D144" s="7">
        <f ca="1">Elenco_Corsi!F145*B144</f>
        <v>0</v>
      </c>
      <c r="E144" s="9">
        <f t="shared" si="26"/>
        <v>0</v>
      </c>
      <c r="F144" s="9">
        <f>Elenco_Corsi!E145*E144</f>
        <v>0</v>
      </c>
      <c r="G144" s="9">
        <f>Elenco_Corsi!F145*E144</f>
        <v>0</v>
      </c>
      <c r="H144" s="7">
        <f t="shared" si="27"/>
        <v>0</v>
      </c>
      <c r="I144" s="7">
        <f>Elenco_Corsi!E145*H144</f>
        <v>0</v>
      </c>
      <c r="J144" s="7">
        <f>Elenco_Corsi!F145*H144</f>
        <v>0</v>
      </c>
      <c r="K144" s="12">
        <f t="shared" ca="1" si="31"/>
        <v>0</v>
      </c>
      <c r="L144" s="14" t="str">
        <f t="shared" si="32"/>
        <v/>
      </c>
      <c r="M144" s="12">
        <f ca="1">SUMPRODUCT(B145:$B$202,C145:$C$202)</f>
        <v>0</v>
      </c>
      <c r="N144" s="12">
        <f t="shared" ca="1" si="29"/>
        <v>40</v>
      </c>
      <c r="O144" s="17">
        <f t="shared" ca="1" si="33"/>
        <v>0</v>
      </c>
      <c r="P144" s="19" t="str">
        <f t="shared" si="34"/>
        <v/>
      </c>
      <c r="Q144" s="17">
        <f ca="1">SUMPRODUCT(B145:$B$202,D145:$D$202)</f>
        <v>0</v>
      </c>
      <c r="R144" s="17">
        <f t="shared" ca="1" si="30"/>
        <v>40</v>
      </c>
    </row>
    <row r="145" spans="1:18" x14ac:dyDescent="0.3">
      <c r="A145" s="2" t="str">
        <f>IF(Elenco_Corsi!D146&lt;&gt;"",DATE(YEAR(Elenco_Corsi!D146)+5,MONTH(Elenco_Corsi!D146),DAY(Elenco_Corsi!D146)),"")</f>
        <v/>
      </c>
      <c r="B145" s="7">
        <f t="shared" ca="1" si="28"/>
        <v>0</v>
      </c>
      <c r="C145" s="7">
        <f ca="1">Elenco_Corsi!E146*B145</f>
        <v>0</v>
      </c>
      <c r="D145" s="7">
        <f ca="1">Elenco_Corsi!F146*B145</f>
        <v>0</v>
      </c>
      <c r="E145" s="9">
        <f t="shared" si="26"/>
        <v>0</v>
      </c>
      <c r="F145" s="9">
        <f>Elenco_Corsi!E146*E145</f>
        <v>0</v>
      </c>
      <c r="G145" s="9">
        <f>Elenco_Corsi!F146*E145</f>
        <v>0</v>
      </c>
      <c r="H145" s="7">
        <f t="shared" si="27"/>
        <v>0</v>
      </c>
      <c r="I145" s="7">
        <f>Elenco_Corsi!E146*H145</f>
        <v>0</v>
      </c>
      <c r="J145" s="7">
        <f>Elenco_Corsi!F146*H145</f>
        <v>0</v>
      </c>
      <c r="K145" s="12">
        <f t="shared" ca="1" si="31"/>
        <v>0</v>
      </c>
      <c r="L145" s="14" t="str">
        <f t="shared" si="32"/>
        <v/>
      </c>
      <c r="M145" s="12">
        <f ca="1">SUMPRODUCT(B146:$B$202,C146:$C$202)</f>
        <v>0</v>
      </c>
      <c r="N145" s="12">
        <f t="shared" ca="1" si="29"/>
        <v>40</v>
      </c>
      <c r="O145" s="17">
        <f t="shared" ca="1" si="33"/>
        <v>0</v>
      </c>
      <c r="P145" s="19" t="str">
        <f t="shared" si="34"/>
        <v/>
      </c>
      <c r="Q145" s="17">
        <f ca="1">SUMPRODUCT(B146:$B$202,D146:$D$202)</f>
        <v>0</v>
      </c>
      <c r="R145" s="17">
        <f t="shared" ca="1" si="30"/>
        <v>40</v>
      </c>
    </row>
    <row r="146" spans="1:18" x14ac:dyDescent="0.3">
      <c r="A146" s="2" t="str">
        <f>IF(Elenco_Corsi!D147&lt;&gt;"",DATE(YEAR(Elenco_Corsi!D147)+5,MONTH(Elenco_Corsi!D147),DAY(Elenco_Corsi!D147)),"")</f>
        <v/>
      </c>
      <c r="B146" s="7">
        <f t="shared" ca="1" si="28"/>
        <v>0</v>
      </c>
      <c r="C146" s="7">
        <f ca="1">Elenco_Corsi!E147*B146</f>
        <v>0</v>
      </c>
      <c r="D146" s="7">
        <f ca="1">Elenco_Corsi!F147*B146</f>
        <v>0</v>
      </c>
      <c r="E146" s="9">
        <f t="shared" si="26"/>
        <v>0</v>
      </c>
      <c r="F146" s="9">
        <f>Elenco_Corsi!E147*E146</f>
        <v>0</v>
      </c>
      <c r="G146" s="9">
        <f>Elenco_Corsi!F147*E146</f>
        <v>0</v>
      </c>
      <c r="H146" s="7">
        <f t="shared" si="27"/>
        <v>0</v>
      </c>
      <c r="I146" s="7">
        <f>Elenco_Corsi!E147*H146</f>
        <v>0</v>
      </c>
      <c r="J146" s="7">
        <f>Elenco_Corsi!F147*H146</f>
        <v>0</v>
      </c>
      <c r="K146" s="12">
        <f t="shared" ca="1" si="31"/>
        <v>0</v>
      </c>
      <c r="L146" s="14" t="str">
        <f t="shared" si="32"/>
        <v/>
      </c>
      <c r="M146" s="12">
        <f ca="1">SUMPRODUCT(B147:$B$202,C147:$C$202)</f>
        <v>0</v>
      </c>
      <c r="N146" s="12">
        <f t="shared" ca="1" si="29"/>
        <v>40</v>
      </c>
      <c r="O146" s="17">
        <f t="shared" ca="1" si="33"/>
        <v>0</v>
      </c>
      <c r="P146" s="19" t="str">
        <f t="shared" si="34"/>
        <v/>
      </c>
      <c r="Q146" s="17">
        <f ca="1">SUMPRODUCT(B147:$B$202,D147:$D$202)</f>
        <v>0</v>
      </c>
      <c r="R146" s="17">
        <f t="shared" ca="1" si="30"/>
        <v>40</v>
      </c>
    </row>
    <row r="147" spans="1:18" x14ac:dyDescent="0.3">
      <c r="A147" s="2" t="str">
        <f>IF(Elenco_Corsi!D148&lt;&gt;"",DATE(YEAR(Elenco_Corsi!D148)+5,MONTH(Elenco_Corsi!D148),DAY(Elenco_Corsi!D148)),"")</f>
        <v/>
      </c>
      <c r="B147" s="7">
        <f t="shared" ca="1" si="28"/>
        <v>0</v>
      </c>
      <c r="C147" s="7">
        <f ca="1">Elenco_Corsi!E148*B147</f>
        <v>0</v>
      </c>
      <c r="D147" s="7">
        <f ca="1">Elenco_Corsi!F148*B147</f>
        <v>0</v>
      </c>
      <c r="E147" s="9">
        <f t="shared" si="26"/>
        <v>0</v>
      </c>
      <c r="F147" s="9">
        <f>Elenco_Corsi!E148*E147</f>
        <v>0</v>
      </c>
      <c r="G147" s="9">
        <f>Elenco_Corsi!F148*E147</f>
        <v>0</v>
      </c>
      <c r="H147" s="7">
        <f t="shared" si="27"/>
        <v>0</v>
      </c>
      <c r="I147" s="7">
        <f>Elenco_Corsi!E148*H147</f>
        <v>0</v>
      </c>
      <c r="J147" s="7">
        <f>Elenco_Corsi!F148*H147</f>
        <v>0</v>
      </c>
      <c r="K147" s="12">
        <f t="shared" ca="1" si="31"/>
        <v>0</v>
      </c>
      <c r="L147" s="14" t="str">
        <f t="shared" si="32"/>
        <v/>
      </c>
      <c r="M147" s="12">
        <f ca="1">SUMPRODUCT(B148:$B$202,C148:$C$202)</f>
        <v>0</v>
      </c>
      <c r="N147" s="12">
        <f t="shared" ca="1" si="29"/>
        <v>40</v>
      </c>
      <c r="O147" s="17">
        <f t="shared" ca="1" si="33"/>
        <v>0</v>
      </c>
      <c r="P147" s="19" t="str">
        <f t="shared" si="34"/>
        <v/>
      </c>
      <c r="Q147" s="17">
        <f ca="1">SUMPRODUCT(B148:$B$202,D148:$D$202)</f>
        <v>0</v>
      </c>
      <c r="R147" s="17">
        <f t="shared" ca="1" si="30"/>
        <v>40</v>
      </c>
    </row>
    <row r="148" spans="1:18" x14ac:dyDescent="0.3">
      <c r="A148" s="2" t="str">
        <f>IF(Elenco_Corsi!D149&lt;&gt;"",DATE(YEAR(Elenco_Corsi!D149)+5,MONTH(Elenco_Corsi!D149),DAY(Elenco_Corsi!D149)),"")</f>
        <v/>
      </c>
      <c r="B148" s="7">
        <f t="shared" ca="1" si="28"/>
        <v>0</v>
      </c>
      <c r="C148" s="7">
        <f ca="1">Elenco_Corsi!E149*B148</f>
        <v>0</v>
      </c>
      <c r="D148" s="7">
        <f ca="1">Elenco_Corsi!F149*B148</f>
        <v>0</v>
      </c>
      <c r="E148" s="9">
        <f t="shared" si="26"/>
        <v>0</v>
      </c>
      <c r="F148" s="9">
        <f>Elenco_Corsi!E149*E148</f>
        <v>0</v>
      </c>
      <c r="G148" s="9">
        <f>Elenco_Corsi!F149*E148</f>
        <v>0</v>
      </c>
      <c r="H148" s="7">
        <f t="shared" si="27"/>
        <v>0</v>
      </c>
      <c r="I148" s="7">
        <f>Elenco_Corsi!E149*H148</f>
        <v>0</v>
      </c>
      <c r="J148" s="7">
        <f>Elenco_Corsi!F149*H148</f>
        <v>0</v>
      </c>
      <c r="K148" s="12">
        <f t="shared" ca="1" si="31"/>
        <v>0</v>
      </c>
      <c r="L148" s="14" t="str">
        <f t="shared" si="32"/>
        <v/>
      </c>
      <c r="M148" s="12">
        <f ca="1">SUMPRODUCT(B149:$B$202,C149:$C$202)</f>
        <v>0</v>
      </c>
      <c r="N148" s="12">
        <f t="shared" ca="1" si="29"/>
        <v>40</v>
      </c>
      <c r="O148" s="17">
        <f t="shared" ca="1" si="33"/>
        <v>0</v>
      </c>
      <c r="P148" s="19" t="str">
        <f t="shared" si="34"/>
        <v/>
      </c>
      <c r="Q148" s="17">
        <f ca="1">SUMPRODUCT(B149:$B$202,D149:$D$202)</f>
        <v>0</v>
      </c>
      <c r="R148" s="17">
        <f t="shared" ca="1" si="30"/>
        <v>40</v>
      </c>
    </row>
    <row r="149" spans="1:18" x14ac:dyDescent="0.3">
      <c r="A149" s="2" t="str">
        <f>IF(Elenco_Corsi!D150&lt;&gt;"",DATE(YEAR(Elenco_Corsi!D150)+5,MONTH(Elenco_Corsi!D150),DAY(Elenco_Corsi!D150)),"")</f>
        <v/>
      </c>
      <c r="B149" s="7">
        <f t="shared" ca="1" si="28"/>
        <v>0</v>
      </c>
      <c r="C149" s="7">
        <f ca="1">Elenco_Corsi!E150*B149</f>
        <v>0</v>
      </c>
      <c r="D149" s="7">
        <f ca="1">Elenco_Corsi!F150*B149</f>
        <v>0</v>
      </c>
      <c r="E149" s="9">
        <f t="shared" si="26"/>
        <v>0</v>
      </c>
      <c r="F149" s="9">
        <f>Elenco_Corsi!E150*E149</f>
        <v>0</v>
      </c>
      <c r="G149" s="9">
        <f>Elenco_Corsi!F150*E149</f>
        <v>0</v>
      </c>
      <c r="H149" s="7">
        <f t="shared" si="27"/>
        <v>0</v>
      </c>
      <c r="I149" s="7">
        <f>Elenco_Corsi!E150*H149</f>
        <v>0</v>
      </c>
      <c r="J149" s="7">
        <f>Elenco_Corsi!F150*H149</f>
        <v>0</v>
      </c>
      <c r="K149" s="12">
        <f t="shared" ca="1" si="31"/>
        <v>0</v>
      </c>
      <c r="L149" s="14" t="str">
        <f t="shared" si="32"/>
        <v/>
      </c>
      <c r="M149" s="12">
        <f ca="1">SUMPRODUCT(B150:$B$202,C150:$C$202)</f>
        <v>0</v>
      </c>
      <c r="N149" s="12">
        <f t="shared" ca="1" si="29"/>
        <v>40</v>
      </c>
      <c r="O149" s="17">
        <f t="shared" ca="1" si="33"/>
        <v>0</v>
      </c>
      <c r="P149" s="19" t="str">
        <f t="shared" si="34"/>
        <v/>
      </c>
      <c r="Q149" s="17">
        <f ca="1">SUMPRODUCT(B150:$B$202,D150:$D$202)</f>
        <v>0</v>
      </c>
      <c r="R149" s="17">
        <f t="shared" ca="1" si="30"/>
        <v>40</v>
      </c>
    </row>
    <row r="150" spans="1:18" x14ac:dyDescent="0.3">
      <c r="A150" s="2" t="str">
        <f>IF(Elenco_Corsi!D151&lt;&gt;"",DATE(YEAR(Elenco_Corsi!D151)+5,MONTH(Elenco_Corsi!D151),DAY(Elenco_Corsi!D151)),"")</f>
        <v/>
      </c>
      <c r="B150" s="7">
        <f t="shared" ca="1" si="28"/>
        <v>0</v>
      </c>
      <c r="C150" s="7">
        <f ca="1">Elenco_Corsi!E151*B150</f>
        <v>0</v>
      </c>
      <c r="D150" s="7">
        <f ca="1">Elenco_Corsi!F151*B150</f>
        <v>0</v>
      </c>
      <c r="E150" s="9">
        <f t="shared" si="26"/>
        <v>0</v>
      </c>
      <c r="F150" s="9">
        <f>Elenco_Corsi!E151*E150</f>
        <v>0</v>
      </c>
      <c r="G150" s="9">
        <f>Elenco_Corsi!F151*E150</f>
        <v>0</v>
      </c>
      <c r="H150" s="7">
        <f t="shared" si="27"/>
        <v>0</v>
      </c>
      <c r="I150" s="7">
        <f>Elenco_Corsi!E151*H150</f>
        <v>0</v>
      </c>
      <c r="J150" s="7">
        <f>Elenco_Corsi!F151*H150</f>
        <v>0</v>
      </c>
      <c r="K150" s="12">
        <f t="shared" ca="1" si="31"/>
        <v>0</v>
      </c>
      <c r="L150" s="14" t="str">
        <f t="shared" si="32"/>
        <v/>
      </c>
      <c r="M150" s="12">
        <f ca="1">SUMPRODUCT(B151:$B$202,C151:$C$202)</f>
        <v>0</v>
      </c>
      <c r="N150" s="12">
        <f t="shared" ca="1" si="29"/>
        <v>40</v>
      </c>
      <c r="O150" s="17">
        <f t="shared" ca="1" si="33"/>
        <v>0</v>
      </c>
      <c r="P150" s="19" t="str">
        <f t="shared" si="34"/>
        <v/>
      </c>
      <c r="Q150" s="17">
        <f ca="1">SUMPRODUCT(B151:$B$202,D151:$D$202)</f>
        <v>0</v>
      </c>
      <c r="R150" s="17">
        <f t="shared" ca="1" si="30"/>
        <v>40</v>
      </c>
    </row>
    <row r="151" spans="1:18" x14ac:dyDescent="0.3">
      <c r="A151" s="2" t="str">
        <f>IF(Elenco_Corsi!D152&lt;&gt;"",DATE(YEAR(Elenco_Corsi!D152)+5,MONTH(Elenco_Corsi!D152),DAY(Elenco_Corsi!D152)),"")</f>
        <v/>
      </c>
      <c r="B151" s="7">
        <f t="shared" ca="1" si="28"/>
        <v>0</v>
      </c>
      <c r="C151" s="7">
        <f ca="1">Elenco_Corsi!E152*B151</f>
        <v>0</v>
      </c>
      <c r="D151" s="7">
        <f ca="1">Elenco_Corsi!F152*B151</f>
        <v>0</v>
      </c>
      <c r="E151" s="9">
        <f t="shared" si="26"/>
        <v>0</v>
      </c>
      <c r="F151" s="9">
        <f>Elenco_Corsi!E152*E151</f>
        <v>0</v>
      </c>
      <c r="G151" s="9">
        <f>Elenco_Corsi!F152*E151</f>
        <v>0</v>
      </c>
      <c r="H151" s="7">
        <f t="shared" si="27"/>
        <v>0</v>
      </c>
      <c r="I151" s="7">
        <f>Elenco_Corsi!E152*H151</f>
        <v>0</v>
      </c>
      <c r="J151" s="7">
        <f>Elenco_Corsi!F152*H151</f>
        <v>0</v>
      </c>
      <c r="K151" s="12">
        <f t="shared" ca="1" si="31"/>
        <v>0</v>
      </c>
      <c r="L151" s="14" t="str">
        <f t="shared" si="32"/>
        <v/>
      </c>
      <c r="M151" s="12">
        <f ca="1">SUMPRODUCT(B152:$B$202,C152:$C$202)</f>
        <v>0</v>
      </c>
      <c r="N151" s="12">
        <f t="shared" ca="1" si="29"/>
        <v>40</v>
      </c>
      <c r="O151" s="17">
        <f t="shared" ca="1" si="33"/>
        <v>0</v>
      </c>
      <c r="P151" s="19" t="str">
        <f t="shared" si="34"/>
        <v/>
      </c>
      <c r="Q151" s="17">
        <f ca="1">SUMPRODUCT(B152:$B$202,D152:$D$202)</f>
        <v>0</v>
      </c>
      <c r="R151" s="17">
        <f t="shared" ca="1" si="30"/>
        <v>40</v>
      </c>
    </row>
    <row r="152" spans="1:18" x14ac:dyDescent="0.3">
      <c r="A152" s="2" t="str">
        <f>IF(Elenco_Corsi!D153&lt;&gt;"",DATE(YEAR(Elenco_Corsi!D153)+5,MONTH(Elenco_Corsi!D153),DAY(Elenco_Corsi!D153)),"")</f>
        <v/>
      </c>
      <c r="B152" s="7">
        <f t="shared" ca="1" si="28"/>
        <v>0</v>
      </c>
      <c r="C152" s="7">
        <f ca="1">Elenco_Corsi!E153*B152</f>
        <v>0</v>
      </c>
      <c r="D152" s="7">
        <f ca="1">Elenco_Corsi!F153*B152</f>
        <v>0</v>
      </c>
      <c r="E152" s="9">
        <f t="shared" si="26"/>
        <v>0</v>
      </c>
      <c r="F152" s="9">
        <f>Elenco_Corsi!E153*E152</f>
        <v>0</v>
      </c>
      <c r="G152" s="9">
        <f>Elenco_Corsi!F153*E152</f>
        <v>0</v>
      </c>
      <c r="H152" s="7">
        <f t="shared" si="27"/>
        <v>0</v>
      </c>
      <c r="I152" s="7">
        <f>Elenco_Corsi!E153*H152</f>
        <v>0</v>
      </c>
      <c r="J152" s="7">
        <f>Elenco_Corsi!F153*H152</f>
        <v>0</v>
      </c>
      <c r="K152" s="12">
        <f t="shared" ca="1" si="31"/>
        <v>0</v>
      </c>
      <c r="L152" s="14" t="str">
        <f t="shared" si="32"/>
        <v/>
      </c>
      <c r="M152" s="12">
        <f ca="1">SUMPRODUCT(B153:$B$202,C153:$C$202)</f>
        <v>0</v>
      </c>
      <c r="N152" s="12">
        <f t="shared" ca="1" si="29"/>
        <v>40</v>
      </c>
      <c r="O152" s="17">
        <f t="shared" ca="1" si="33"/>
        <v>0</v>
      </c>
      <c r="P152" s="19" t="str">
        <f t="shared" si="34"/>
        <v/>
      </c>
      <c r="Q152" s="17">
        <f ca="1">SUMPRODUCT(B153:$B$202,D153:$D$202)</f>
        <v>0</v>
      </c>
      <c r="R152" s="17">
        <f t="shared" ca="1" si="30"/>
        <v>40</v>
      </c>
    </row>
    <row r="153" spans="1:18" x14ac:dyDescent="0.3">
      <c r="A153" s="2" t="str">
        <f>IF(Elenco_Corsi!D154&lt;&gt;"",DATE(YEAR(Elenco_Corsi!D154)+5,MONTH(Elenco_Corsi!D154),DAY(Elenco_Corsi!D154)),"")</f>
        <v/>
      </c>
      <c r="B153" s="7">
        <f t="shared" ca="1" si="28"/>
        <v>0</v>
      </c>
      <c r="C153" s="7">
        <f ca="1">Elenco_Corsi!E154*B153</f>
        <v>0</v>
      </c>
      <c r="D153" s="7">
        <f ca="1">Elenco_Corsi!F154*B153</f>
        <v>0</v>
      </c>
      <c r="E153" s="9">
        <f t="shared" si="26"/>
        <v>0</v>
      </c>
      <c r="F153" s="9">
        <f>Elenco_Corsi!E154*E153</f>
        <v>0</v>
      </c>
      <c r="G153" s="9">
        <f>Elenco_Corsi!F154*E153</f>
        <v>0</v>
      </c>
      <c r="H153" s="7">
        <f t="shared" si="27"/>
        <v>0</v>
      </c>
      <c r="I153" s="7">
        <f>Elenco_Corsi!E154*H153</f>
        <v>0</v>
      </c>
      <c r="J153" s="7">
        <f>Elenco_Corsi!F154*H153</f>
        <v>0</v>
      </c>
      <c r="K153" s="12">
        <f t="shared" ca="1" si="31"/>
        <v>0</v>
      </c>
      <c r="L153" s="14" t="str">
        <f t="shared" si="32"/>
        <v/>
      </c>
      <c r="M153" s="12">
        <f ca="1">SUMPRODUCT(B154:$B$202,C154:$C$202)</f>
        <v>0</v>
      </c>
      <c r="N153" s="12">
        <f t="shared" ca="1" si="29"/>
        <v>40</v>
      </c>
      <c r="O153" s="17">
        <f t="shared" ca="1" si="33"/>
        <v>0</v>
      </c>
      <c r="P153" s="19" t="str">
        <f t="shared" si="34"/>
        <v/>
      </c>
      <c r="Q153" s="17">
        <f ca="1">SUMPRODUCT(B154:$B$202,D154:$D$202)</f>
        <v>0</v>
      </c>
      <c r="R153" s="17">
        <f t="shared" ca="1" si="30"/>
        <v>40</v>
      </c>
    </row>
    <row r="154" spans="1:18" x14ac:dyDescent="0.3">
      <c r="A154" s="2" t="str">
        <f>IF(Elenco_Corsi!D155&lt;&gt;"",DATE(YEAR(Elenco_Corsi!D155)+5,MONTH(Elenco_Corsi!D155),DAY(Elenco_Corsi!D155)),"")</f>
        <v/>
      </c>
      <c r="B154" s="7">
        <f t="shared" ca="1" si="28"/>
        <v>0</v>
      </c>
      <c r="C154" s="7">
        <f ca="1">Elenco_Corsi!E155*B154</f>
        <v>0</v>
      </c>
      <c r="D154" s="7">
        <f ca="1">Elenco_Corsi!F155*B154</f>
        <v>0</v>
      </c>
      <c r="E154" s="9">
        <f t="shared" si="26"/>
        <v>0</v>
      </c>
      <c r="F154" s="9">
        <f>Elenco_Corsi!E155*E154</f>
        <v>0</v>
      </c>
      <c r="G154" s="9">
        <f>Elenco_Corsi!F155*E154</f>
        <v>0</v>
      </c>
      <c r="H154" s="7">
        <f t="shared" si="27"/>
        <v>0</v>
      </c>
      <c r="I154" s="7">
        <f>Elenco_Corsi!E155*H154</f>
        <v>0</v>
      </c>
      <c r="J154" s="7">
        <f>Elenco_Corsi!F155*H154</f>
        <v>0</v>
      </c>
      <c r="K154" s="12">
        <f t="shared" ca="1" si="31"/>
        <v>0</v>
      </c>
      <c r="L154" s="14" t="str">
        <f t="shared" si="32"/>
        <v/>
      </c>
      <c r="M154" s="12">
        <f ca="1">SUMPRODUCT(B155:$B$202,C155:$C$202)</f>
        <v>0</v>
      </c>
      <c r="N154" s="12">
        <f t="shared" ca="1" si="29"/>
        <v>40</v>
      </c>
      <c r="O154" s="17">
        <f t="shared" ca="1" si="33"/>
        <v>0</v>
      </c>
      <c r="P154" s="19" t="str">
        <f t="shared" si="34"/>
        <v/>
      </c>
      <c r="Q154" s="17">
        <f ca="1">SUMPRODUCT(B155:$B$202,D155:$D$202)</f>
        <v>0</v>
      </c>
      <c r="R154" s="17">
        <f t="shared" ca="1" si="30"/>
        <v>40</v>
      </c>
    </row>
    <row r="155" spans="1:18" x14ac:dyDescent="0.3">
      <c r="A155" s="2" t="str">
        <f>IF(Elenco_Corsi!D156&lt;&gt;"",DATE(YEAR(Elenco_Corsi!D156)+5,MONTH(Elenco_Corsi!D156),DAY(Elenco_Corsi!D156)),"")</f>
        <v/>
      </c>
      <c r="B155" s="7">
        <f t="shared" ca="1" si="28"/>
        <v>0</v>
      </c>
      <c r="C155" s="7">
        <f ca="1">Elenco_Corsi!E156*B155</f>
        <v>0</v>
      </c>
      <c r="D155" s="7">
        <f ca="1">Elenco_Corsi!F156*B155</f>
        <v>0</v>
      </c>
      <c r="E155" s="9">
        <f t="shared" si="26"/>
        <v>0</v>
      </c>
      <c r="F155" s="9">
        <f>Elenco_Corsi!E156*E155</f>
        <v>0</v>
      </c>
      <c r="G155" s="9">
        <f>Elenco_Corsi!F156*E155</f>
        <v>0</v>
      </c>
      <c r="H155" s="7">
        <f t="shared" si="27"/>
        <v>0</v>
      </c>
      <c r="I155" s="7">
        <f>Elenco_Corsi!E156*H155</f>
        <v>0</v>
      </c>
      <c r="J155" s="7">
        <f>Elenco_Corsi!F156*H155</f>
        <v>0</v>
      </c>
      <c r="K155" s="12">
        <f t="shared" ca="1" si="31"/>
        <v>0</v>
      </c>
      <c r="L155" s="14" t="str">
        <f t="shared" si="32"/>
        <v/>
      </c>
      <c r="M155" s="12">
        <f ca="1">SUMPRODUCT(B156:$B$202,C156:$C$202)</f>
        <v>0</v>
      </c>
      <c r="N155" s="12">
        <f t="shared" ca="1" si="29"/>
        <v>40</v>
      </c>
      <c r="O155" s="17">
        <f t="shared" ca="1" si="33"/>
        <v>0</v>
      </c>
      <c r="P155" s="19" t="str">
        <f t="shared" si="34"/>
        <v/>
      </c>
      <c r="Q155" s="17">
        <f ca="1">SUMPRODUCT(B156:$B$202,D156:$D$202)</f>
        <v>0</v>
      </c>
      <c r="R155" s="17">
        <f t="shared" ca="1" si="30"/>
        <v>40</v>
      </c>
    </row>
    <row r="156" spans="1:18" x14ac:dyDescent="0.3">
      <c r="A156" s="2" t="str">
        <f>IF(Elenco_Corsi!D157&lt;&gt;"",DATE(YEAR(Elenco_Corsi!D157)+5,MONTH(Elenco_Corsi!D157),DAY(Elenco_Corsi!D157)),"")</f>
        <v/>
      </c>
      <c r="B156" s="7">
        <f t="shared" ca="1" si="28"/>
        <v>0</v>
      </c>
      <c r="C156" s="7">
        <f ca="1">Elenco_Corsi!E157*B156</f>
        <v>0</v>
      </c>
      <c r="D156" s="7">
        <f ca="1">Elenco_Corsi!F157*B156</f>
        <v>0</v>
      </c>
      <c r="E156" s="9">
        <f t="shared" si="26"/>
        <v>0</v>
      </c>
      <c r="F156" s="9">
        <f>Elenco_Corsi!E157*E156</f>
        <v>0</v>
      </c>
      <c r="G156" s="9">
        <f>Elenco_Corsi!F157*E156</f>
        <v>0</v>
      </c>
      <c r="H156" s="7">
        <f t="shared" si="27"/>
        <v>0</v>
      </c>
      <c r="I156" s="7">
        <f>Elenco_Corsi!E157*H156</f>
        <v>0</v>
      </c>
      <c r="J156" s="7">
        <f>Elenco_Corsi!F157*H156</f>
        <v>0</v>
      </c>
      <c r="K156" s="12">
        <f t="shared" ca="1" si="31"/>
        <v>0</v>
      </c>
      <c r="L156" s="14" t="str">
        <f t="shared" si="32"/>
        <v/>
      </c>
      <c r="M156" s="12">
        <f ca="1">SUMPRODUCT(B157:$B$202,C157:$C$202)</f>
        <v>0</v>
      </c>
      <c r="N156" s="12">
        <f t="shared" ca="1" si="29"/>
        <v>40</v>
      </c>
      <c r="O156" s="17">
        <f t="shared" ca="1" si="33"/>
        <v>0</v>
      </c>
      <c r="P156" s="19" t="str">
        <f t="shared" si="34"/>
        <v/>
      </c>
      <c r="Q156" s="17">
        <f ca="1">SUMPRODUCT(B157:$B$202,D157:$D$202)</f>
        <v>0</v>
      </c>
      <c r="R156" s="17">
        <f t="shared" ca="1" si="30"/>
        <v>40</v>
      </c>
    </row>
    <row r="157" spans="1:18" x14ac:dyDescent="0.3">
      <c r="A157" s="2" t="str">
        <f>IF(Elenco_Corsi!D158&lt;&gt;"",DATE(YEAR(Elenco_Corsi!D158)+5,MONTH(Elenco_Corsi!D158),DAY(Elenco_Corsi!D158)),"")</f>
        <v/>
      </c>
      <c r="B157" s="7">
        <f t="shared" ca="1" si="28"/>
        <v>0</v>
      </c>
      <c r="C157" s="7">
        <f ca="1">Elenco_Corsi!E158*B157</f>
        <v>0</v>
      </c>
      <c r="D157" s="7">
        <f ca="1">Elenco_Corsi!F158*B157</f>
        <v>0</v>
      </c>
      <c r="E157" s="9">
        <f t="shared" si="26"/>
        <v>0</v>
      </c>
      <c r="F157" s="9">
        <f>Elenco_Corsi!E158*E157</f>
        <v>0</v>
      </c>
      <c r="G157" s="9">
        <f>Elenco_Corsi!F158*E157</f>
        <v>0</v>
      </c>
      <c r="H157" s="7">
        <f t="shared" si="27"/>
        <v>0</v>
      </c>
      <c r="I157" s="7">
        <f>Elenco_Corsi!E158*H157</f>
        <v>0</v>
      </c>
      <c r="J157" s="7">
        <f>Elenco_Corsi!F158*H157</f>
        <v>0</v>
      </c>
      <c r="K157" s="12">
        <f t="shared" ca="1" si="31"/>
        <v>0</v>
      </c>
      <c r="L157" s="14" t="str">
        <f t="shared" si="32"/>
        <v/>
      </c>
      <c r="M157" s="12">
        <f ca="1">SUMPRODUCT(B158:$B$202,C158:$C$202)</f>
        <v>0</v>
      </c>
      <c r="N157" s="12">
        <f t="shared" ca="1" si="29"/>
        <v>40</v>
      </c>
      <c r="O157" s="17">
        <f t="shared" ca="1" si="33"/>
        <v>0</v>
      </c>
      <c r="P157" s="19" t="str">
        <f t="shared" si="34"/>
        <v/>
      </c>
      <c r="Q157" s="17">
        <f ca="1">SUMPRODUCT(B158:$B$202,D158:$D$202)</f>
        <v>0</v>
      </c>
      <c r="R157" s="17">
        <f t="shared" ca="1" si="30"/>
        <v>40</v>
      </c>
    </row>
    <row r="158" spans="1:18" x14ac:dyDescent="0.3">
      <c r="A158" s="2" t="str">
        <f>IF(Elenco_Corsi!D159&lt;&gt;"",DATE(YEAR(Elenco_Corsi!D159)+5,MONTH(Elenco_Corsi!D159),DAY(Elenco_Corsi!D159)),"")</f>
        <v/>
      </c>
      <c r="B158" s="7">
        <f t="shared" ca="1" si="28"/>
        <v>0</v>
      </c>
      <c r="C158" s="7">
        <f ca="1">Elenco_Corsi!E159*B158</f>
        <v>0</v>
      </c>
      <c r="D158" s="7">
        <f ca="1">Elenco_Corsi!F159*B158</f>
        <v>0</v>
      </c>
      <c r="E158" s="9">
        <f t="shared" si="26"/>
        <v>0</v>
      </c>
      <c r="F158" s="9">
        <f>Elenco_Corsi!E159*E158</f>
        <v>0</v>
      </c>
      <c r="G158" s="9">
        <f>Elenco_Corsi!F159*E158</f>
        <v>0</v>
      </c>
      <c r="H158" s="7">
        <f t="shared" si="27"/>
        <v>0</v>
      </c>
      <c r="I158" s="7">
        <f>Elenco_Corsi!E159*H158</f>
        <v>0</v>
      </c>
      <c r="J158" s="7">
        <f>Elenco_Corsi!F159*H158</f>
        <v>0</v>
      </c>
      <c r="K158" s="12">
        <f t="shared" ca="1" si="31"/>
        <v>0</v>
      </c>
      <c r="L158" s="14" t="str">
        <f t="shared" si="32"/>
        <v/>
      </c>
      <c r="M158" s="12">
        <f ca="1">SUMPRODUCT(B159:$B$202,C159:$C$202)</f>
        <v>0</v>
      </c>
      <c r="N158" s="12">
        <f t="shared" ca="1" si="29"/>
        <v>40</v>
      </c>
      <c r="O158" s="17">
        <f t="shared" ca="1" si="33"/>
        <v>0</v>
      </c>
      <c r="P158" s="19" t="str">
        <f t="shared" si="34"/>
        <v/>
      </c>
      <c r="Q158" s="17">
        <f ca="1">SUMPRODUCT(B159:$B$202,D159:$D$202)</f>
        <v>0</v>
      </c>
      <c r="R158" s="17">
        <f t="shared" ca="1" si="30"/>
        <v>40</v>
      </c>
    </row>
    <row r="159" spans="1:18" x14ac:dyDescent="0.3">
      <c r="A159" s="2" t="str">
        <f>IF(Elenco_Corsi!D160&lt;&gt;"",DATE(YEAR(Elenco_Corsi!D160)+5,MONTH(Elenco_Corsi!D160),DAY(Elenco_Corsi!D160)),"")</f>
        <v/>
      </c>
      <c r="B159" s="7">
        <f t="shared" ca="1" si="28"/>
        <v>0</v>
      </c>
      <c r="C159" s="7">
        <f ca="1">Elenco_Corsi!E160*B159</f>
        <v>0</v>
      </c>
      <c r="D159" s="7">
        <f ca="1">Elenco_Corsi!F160*B159</f>
        <v>0</v>
      </c>
      <c r="E159" s="9">
        <f t="shared" si="26"/>
        <v>0</v>
      </c>
      <c r="F159" s="9">
        <f>Elenco_Corsi!E160*E159</f>
        <v>0</v>
      </c>
      <c r="G159" s="9">
        <f>Elenco_Corsi!F160*E159</f>
        <v>0</v>
      </c>
      <c r="H159" s="7">
        <f t="shared" si="27"/>
        <v>0</v>
      </c>
      <c r="I159" s="7">
        <f>Elenco_Corsi!E160*H159</f>
        <v>0</v>
      </c>
      <c r="J159" s="7">
        <f>Elenco_Corsi!F160*H159</f>
        <v>0</v>
      </c>
      <c r="K159" s="12">
        <f t="shared" ca="1" si="31"/>
        <v>0</v>
      </c>
      <c r="L159" s="14" t="str">
        <f t="shared" si="32"/>
        <v/>
      </c>
      <c r="M159" s="12">
        <f ca="1">SUMPRODUCT(B160:$B$202,C160:$C$202)</f>
        <v>0</v>
      </c>
      <c r="N159" s="12">
        <f t="shared" ca="1" si="29"/>
        <v>40</v>
      </c>
      <c r="O159" s="17">
        <f t="shared" ca="1" si="33"/>
        <v>0</v>
      </c>
      <c r="P159" s="19" t="str">
        <f t="shared" si="34"/>
        <v/>
      </c>
      <c r="Q159" s="17">
        <f ca="1">SUMPRODUCT(B160:$B$202,D160:$D$202)</f>
        <v>0</v>
      </c>
      <c r="R159" s="17">
        <f t="shared" ca="1" si="30"/>
        <v>40</v>
      </c>
    </row>
    <row r="160" spans="1:18" x14ac:dyDescent="0.3">
      <c r="A160" s="2" t="str">
        <f>IF(Elenco_Corsi!D161&lt;&gt;"",DATE(YEAR(Elenco_Corsi!D161)+5,MONTH(Elenco_Corsi!D161),DAY(Elenco_Corsi!D161)),"")</f>
        <v/>
      </c>
      <c r="B160" s="7">
        <f t="shared" ca="1" si="28"/>
        <v>0</v>
      </c>
      <c r="C160" s="7">
        <f ca="1">Elenco_Corsi!E161*B160</f>
        <v>0</v>
      </c>
      <c r="D160" s="7">
        <f ca="1">Elenco_Corsi!F161*B160</f>
        <v>0</v>
      </c>
      <c r="E160" s="9">
        <f t="shared" si="26"/>
        <v>0</v>
      </c>
      <c r="F160" s="9">
        <f>Elenco_Corsi!E161*E160</f>
        <v>0</v>
      </c>
      <c r="G160" s="9">
        <f>Elenco_Corsi!F161*E160</f>
        <v>0</v>
      </c>
      <c r="H160" s="7">
        <f t="shared" si="27"/>
        <v>0</v>
      </c>
      <c r="I160" s="7">
        <f>Elenco_Corsi!E161*H160</f>
        <v>0</v>
      </c>
      <c r="J160" s="7">
        <f>Elenco_Corsi!F161*H160</f>
        <v>0</v>
      </c>
      <c r="K160" s="12">
        <f t="shared" ca="1" si="31"/>
        <v>0</v>
      </c>
      <c r="L160" s="14" t="str">
        <f t="shared" si="32"/>
        <v/>
      </c>
      <c r="M160" s="12">
        <f ca="1">SUMPRODUCT(B161:$B$202,C161:$C$202)</f>
        <v>0</v>
      </c>
      <c r="N160" s="12">
        <f t="shared" ca="1" si="29"/>
        <v>40</v>
      </c>
      <c r="O160" s="17">
        <f t="shared" ca="1" si="33"/>
        <v>0</v>
      </c>
      <c r="P160" s="19" t="str">
        <f t="shared" si="34"/>
        <v/>
      </c>
      <c r="Q160" s="17">
        <f ca="1">SUMPRODUCT(B161:$B$202,D161:$D$202)</f>
        <v>0</v>
      </c>
      <c r="R160" s="17">
        <f t="shared" ca="1" si="30"/>
        <v>40</v>
      </c>
    </row>
    <row r="161" spans="1:18" x14ac:dyDescent="0.3">
      <c r="A161" s="2" t="str">
        <f>IF(Elenco_Corsi!D162&lt;&gt;"",DATE(YEAR(Elenco_Corsi!D162)+5,MONTH(Elenco_Corsi!D162),DAY(Elenco_Corsi!D162)),"")</f>
        <v/>
      </c>
      <c r="B161" s="7">
        <f t="shared" ca="1" si="28"/>
        <v>0</v>
      </c>
      <c r="C161" s="7">
        <f ca="1">Elenco_Corsi!E162*B161</f>
        <v>0</v>
      </c>
      <c r="D161" s="7">
        <f ca="1">Elenco_Corsi!F162*B161</f>
        <v>0</v>
      </c>
      <c r="E161" s="9">
        <f t="shared" si="26"/>
        <v>0</v>
      </c>
      <c r="F161" s="9">
        <f>Elenco_Corsi!E162*E161</f>
        <v>0</v>
      </c>
      <c r="G161" s="9">
        <f>Elenco_Corsi!F162*E161</f>
        <v>0</v>
      </c>
      <c r="H161" s="7">
        <f t="shared" si="27"/>
        <v>0</v>
      </c>
      <c r="I161" s="7">
        <f>Elenco_Corsi!E162*H161</f>
        <v>0</v>
      </c>
      <c r="J161" s="7">
        <f>Elenco_Corsi!F162*H161</f>
        <v>0</v>
      </c>
      <c r="K161" s="12">
        <f t="shared" ca="1" si="31"/>
        <v>0</v>
      </c>
      <c r="L161" s="14" t="str">
        <f t="shared" si="32"/>
        <v/>
      </c>
      <c r="M161" s="12">
        <f ca="1">SUMPRODUCT(B162:$B$202,C162:$C$202)</f>
        <v>0</v>
      </c>
      <c r="N161" s="12">
        <f t="shared" ca="1" si="29"/>
        <v>40</v>
      </c>
      <c r="O161" s="17">
        <f t="shared" ca="1" si="33"/>
        <v>0</v>
      </c>
      <c r="P161" s="19" t="str">
        <f t="shared" si="34"/>
        <v/>
      </c>
      <c r="Q161" s="17">
        <f ca="1">SUMPRODUCT(B162:$B$202,D162:$D$202)</f>
        <v>0</v>
      </c>
      <c r="R161" s="17">
        <f t="shared" ca="1" si="30"/>
        <v>40</v>
      </c>
    </row>
    <row r="162" spans="1:18" x14ac:dyDescent="0.3">
      <c r="A162" s="2" t="str">
        <f>IF(Elenco_Corsi!D163&lt;&gt;"",DATE(YEAR(Elenco_Corsi!D163)+5,MONTH(Elenco_Corsi!D163),DAY(Elenco_Corsi!D163)),"")</f>
        <v/>
      </c>
      <c r="B162" s="7">
        <f t="shared" ca="1" si="28"/>
        <v>0</v>
      </c>
      <c r="C162" s="7">
        <f ca="1">Elenco_Corsi!E163*B162</f>
        <v>0</v>
      </c>
      <c r="D162" s="7">
        <f ca="1">Elenco_Corsi!F163*B162</f>
        <v>0</v>
      </c>
      <c r="E162" s="9">
        <f t="shared" si="26"/>
        <v>0</v>
      </c>
      <c r="F162" s="9">
        <f>Elenco_Corsi!E163*E162</f>
        <v>0</v>
      </c>
      <c r="G162" s="9">
        <f>Elenco_Corsi!F163*E162</f>
        <v>0</v>
      </c>
      <c r="H162" s="7">
        <f t="shared" si="27"/>
        <v>0</v>
      </c>
      <c r="I162" s="7">
        <f>Elenco_Corsi!E163*H162</f>
        <v>0</v>
      </c>
      <c r="J162" s="7">
        <f>Elenco_Corsi!F163*H162</f>
        <v>0</v>
      </c>
      <c r="K162" s="12">
        <f t="shared" ca="1" si="31"/>
        <v>0</v>
      </c>
      <c r="L162" s="14" t="str">
        <f t="shared" si="32"/>
        <v/>
      </c>
      <c r="M162" s="12">
        <f ca="1">SUMPRODUCT(B163:$B$202,C163:$C$202)</f>
        <v>0</v>
      </c>
      <c r="N162" s="12">
        <f t="shared" ca="1" si="29"/>
        <v>40</v>
      </c>
      <c r="O162" s="17">
        <f t="shared" ca="1" si="33"/>
        <v>0</v>
      </c>
      <c r="P162" s="19" t="str">
        <f t="shared" si="34"/>
        <v/>
      </c>
      <c r="Q162" s="17">
        <f ca="1">SUMPRODUCT(B163:$B$202,D163:$D$202)</f>
        <v>0</v>
      </c>
      <c r="R162" s="17">
        <f t="shared" ca="1" si="30"/>
        <v>40</v>
      </c>
    </row>
    <row r="163" spans="1:18" x14ac:dyDescent="0.3">
      <c r="A163" s="2" t="str">
        <f>IF(Elenco_Corsi!D164&lt;&gt;"",DATE(YEAR(Elenco_Corsi!D164)+5,MONTH(Elenco_Corsi!D164),DAY(Elenco_Corsi!D164)),"")</f>
        <v/>
      </c>
      <c r="B163" s="7">
        <f t="shared" ca="1" si="28"/>
        <v>0</v>
      </c>
      <c r="C163" s="7">
        <f ca="1">Elenco_Corsi!E164*B163</f>
        <v>0</v>
      </c>
      <c r="D163" s="7">
        <f ca="1">Elenco_Corsi!F164*B163</f>
        <v>0</v>
      </c>
      <c r="E163" s="9">
        <f t="shared" si="26"/>
        <v>0</v>
      </c>
      <c r="F163" s="9">
        <f>Elenco_Corsi!E164*E163</f>
        <v>0</v>
      </c>
      <c r="G163" s="9">
        <f>Elenco_Corsi!F164*E163</f>
        <v>0</v>
      </c>
      <c r="H163" s="7">
        <f t="shared" si="27"/>
        <v>0</v>
      </c>
      <c r="I163" s="7">
        <f>Elenco_Corsi!E164*H163</f>
        <v>0</v>
      </c>
      <c r="J163" s="7">
        <f>Elenco_Corsi!F164*H163</f>
        <v>0</v>
      </c>
      <c r="K163" s="12">
        <f t="shared" ca="1" si="31"/>
        <v>0</v>
      </c>
      <c r="L163" s="14" t="str">
        <f t="shared" si="32"/>
        <v/>
      </c>
      <c r="M163" s="12">
        <f ca="1">SUMPRODUCT(B164:$B$202,C164:$C$202)</f>
        <v>0</v>
      </c>
      <c r="N163" s="12">
        <f t="shared" ca="1" si="29"/>
        <v>40</v>
      </c>
      <c r="O163" s="17">
        <f t="shared" ca="1" si="33"/>
        <v>0</v>
      </c>
      <c r="P163" s="19" t="str">
        <f t="shared" si="34"/>
        <v/>
      </c>
      <c r="Q163" s="17">
        <f ca="1">SUMPRODUCT(B164:$B$202,D164:$D$202)</f>
        <v>0</v>
      </c>
      <c r="R163" s="17">
        <f t="shared" ca="1" si="30"/>
        <v>40</v>
      </c>
    </row>
    <row r="164" spans="1:18" x14ac:dyDescent="0.3">
      <c r="A164" s="2" t="str">
        <f>IF(Elenco_Corsi!D165&lt;&gt;"",DATE(YEAR(Elenco_Corsi!D165)+5,MONTH(Elenco_Corsi!D165),DAY(Elenco_Corsi!D165)),"")</f>
        <v/>
      </c>
      <c r="B164" s="7">
        <f t="shared" ca="1" si="28"/>
        <v>0</v>
      </c>
      <c r="C164" s="7">
        <f ca="1">Elenco_Corsi!E165*B164</f>
        <v>0</v>
      </c>
      <c r="D164" s="7">
        <f ca="1">Elenco_Corsi!F165*B164</f>
        <v>0</v>
      </c>
      <c r="E164" s="9">
        <f t="shared" ref="E164:E195" si="35">IF(A164&lt;&gt;"",IF(tre_mesi&lt;A164,1,0),0)</f>
        <v>0</v>
      </c>
      <c r="F164" s="9">
        <f>Elenco_Corsi!E165*E164</f>
        <v>0</v>
      </c>
      <c r="G164" s="9">
        <f>Elenco_Corsi!F165*E164</f>
        <v>0</v>
      </c>
      <c r="H164" s="7">
        <f t="shared" ref="H164:H195" si="36">IF(A164&lt;&gt;"",IF(sei_mesi&lt;A164,1,0),0)</f>
        <v>0</v>
      </c>
      <c r="I164" s="7">
        <f>Elenco_Corsi!E165*H164</f>
        <v>0</v>
      </c>
      <c r="J164" s="7">
        <f>Elenco_Corsi!F165*H164</f>
        <v>0</v>
      </c>
      <c r="K164" s="12">
        <f t="shared" ca="1" si="31"/>
        <v>0</v>
      </c>
      <c r="L164" s="14" t="str">
        <f t="shared" si="32"/>
        <v/>
      </c>
      <c r="M164" s="12">
        <f ca="1">SUMPRODUCT(B165:$B$202,C165:$C$202)</f>
        <v>0</v>
      </c>
      <c r="N164" s="12">
        <f t="shared" ca="1" si="29"/>
        <v>40</v>
      </c>
      <c r="O164" s="17">
        <f t="shared" ca="1" si="33"/>
        <v>0</v>
      </c>
      <c r="P164" s="19" t="str">
        <f t="shared" si="34"/>
        <v/>
      </c>
      <c r="Q164" s="17">
        <f ca="1">SUMPRODUCT(B165:$B$202,D165:$D$202)</f>
        <v>0</v>
      </c>
      <c r="R164" s="17">
        <f t="shared" ca="1" si="30"/>
        <v>40</v>
      </c>
    </row>
    <row r="165" spans="1:18" x14ac:dyDescent="0.3">
      <c r="A165" s="2" t="str">
        <f>IF(Elenco_Corsi!D166&lt;&gt;"",DATE(YEAR(Elenco_Corsi!D166)+5,MONTH(Elenco_Corsi!D166),DAY(Elenco_Corsi!D166)),"")</f>
        <v/>
      </c>
      <c r="B165" s="7">
        <f t="shared" ca="1" si="28"/>
        <v>0</v>
      </c>
      <c r="C165" s="7">
        <f ca="1">Elenco_Corsi!E166*B165</f>
        <v>0</v>
      </c>
      <c r="D165" s="7">
        <f ca="1">Elenco_Corsi!F166*B165</f>
        <v>0</v>
      </c>
      <c r="E165" s="9">
        <f t="shared" si="35"/>
        <v>0</v>
      </c>
      <c r="F165" s="9">
        <f>Elenco_Corsi!E166*E165</f>
        <v>0</v>
      </c>
      <c r="G165" s="9">
        <f>Elenco_Corsi!F166*E165</f>
        <v>0</v>
      </c>
      <c r="H165" s="7">
        <f t="shared" si="36"/>
        <v>0</v>
      </c>
      <c r="I165" s="7">
        <f>Elenco_Corsi!E166*H165</f>
        <v>0</v>
      </c>
      <c r="J165" s="7">
        <f>Elenco_Corsi!F166*H165</f>
        <v>0</v>
      </c>
      <c r="K165" s="12">
        <f t="shared" ca="1" si="31"/>
        <v>0</v>
      </c>
      <c r="L165" s="14" t="str">
        <f t="shared" si="32"/>
        <v/>
      </c>
      <c r="M165" s="12">
        <f ca="1">SUMPRODUCT(B166:$B$202,C166:$C$202)</f>
        <v>0</v>
      </c>
      <c r="N165" s="12">
        <f t="shared" ca="1" si="29"/>
        <v>40</v>
      </c>
      <c r="O165" s="17">
        <f t="shared" ca="1" si="33"/>
        <v>0</v>
      </c>
      <c r="P165" s="19" t="str">
        <f t="shared" si="34"/>
        <v/>
      </c>
      <c r="Q165" s="17">
        <f ca="1">SUMPRODUCT(B166:$B$202,D166:$D$202)</f>
        <v>0</v>
      </c>
      <c r="R165" s="17">
        <f t="shared" ca="1" si="30"/>
        <v>40</v>
      </c>
    </row>
    <row r="166" spans="1:18" x14ac:dyDescent="0.3">
      <c r="A166" s="2" t="str">
        <f>IF(Elenco_Corsi!D167&lt;&gt;"",DATE(YEAR(Elenco_Corsi!D167)+5,MONTH(Elenco_Corsi!D167),DAY(Elenco_Corsi!D167)),"")</f>
        <v/>
      </c>
      <c r="B166" s="7">
        <f t="shared" ca="1" si="28"/>
        <v>0</v>
      </c>
      <c r="C166" s="7">
        <f ca="1">Elenco_Corsi!E167*B166</f>
        <v>0</v>
      </c>
      <c r="D166" s="7">
        <f ca="1">Elenco_Corsi!F167*B166</f>
        <v>0</v>
      </c>
      <c r="E166" s="9">
        <f t="shared" si="35"/>
        <v>0</v>
      </c>
      <c r="F166" s="9">
        <f>Elenco_Corsi!E167*E166</f>
        <v>0</v>
      </c>
      <c r="G166" s="9">
        <f>Elenco_Corsi!F167*E166</f>
        <v>0</v>
      </c>
      <c r="H166" s="7">
        <f t="shared" si="36"/>
        <v>0</v>
      </c>
      <c r="I166" s="7">
        <f>Elenco_Corsi!E167*H166</f>
        <v>0</v>
      </c>
      <c r="J166" s="7">
        <f>Elenco_Corsi!F167*H166</f>
        <v>0</v>
      </c>
      <c r="K166" s="12">
        <f t="shared" ca="1" si="31"/>
        <v>0</v>
      </c>
      <c r="L166" s="14" t="str">
        <f t="shared" si="32"/>
        <v/>
      </c>
      <c r="M166" s="12">
        <f ca="1">SUMPRODUCT(B167:$B$202,C167:$C$202)</f>
        <v>0</v>
      </c>
      <c r="N166" s="12">
        <f t="shared" ca="1" si="29"/>
        <v>40</v>
      </c>
      <c r="O166" s="17">
        <f t="shared" ca="1" si="33"/>
        <v>0</v>
      </c>
      <c r="P166" s="19" t="str">
        <f t="shared" si="34"/>
        <v/>
      </c>
      <c r="Q166" s="17">
        <f ca="1">SUMPRODUCT(B167:$B$202,D167:$D$202)</f>
        <v>0</v>
      </c>
      <c r="R166" s="17">
        <f t="shared" ca="1" si="30"/>
        <v>40</v>
      </c>
    </row>
    <row r="167" spans="1:18" x14ac:dyDescent="0.3">
      <c r="A167" s="2" t="str">
        <f>IF(Elenco_Corsi!D168&lt;&gt;"",DATE(YEAR(Elenco_Corsi!D168)+5,MONTH(Elenco_Corsi!D168),DAY(Elenco_Corsi!D168)),"")</f>
        <v/>
      </c>
      <c r="B167" s="7">
        <f t="shared" ca="1" si="28"/>
        <v>0</v>
      </c>
      <c r="C167" s="7">
        <f ca="1">Elenco_Corsi!E168*B167</f>
        <v>0</v>
      </c>
      <c r="D167" s="7">
        <f ca="1">Elenco_Corsi!F168*B167</f>
        <v>0</v>
      </c>
      <c r="E167" s="9">
        <f t="shared" si="35"/>
        <v>0</v>
      </c>
      <c r="F167" s="9">
        <f>Elenco_Corsi!E168*E167</f>
        <v>0</v>
      </c>
      <c r="G167" s="9">
        <f>Elenco_Corsi!F168*E167</f>
        <v>0</v>
      </c>
      <c r="H167" s="7">
        <f t="shared" si="36"/>
        <v>0</v>
      </c>
      <c r="I167" s="7">
        <f>Elenco_Corsi!E168*H167</f>
        <v>0</v>
      </c>
      <c r="J167" s="7">
        <f>Elenco_Corsi!F168*H167</f>
        <v>0</v>
      </c>
      <c r="K167" s="12">
        <f t="shared" ca="1" si="31"/>
        <v>0</v>
      </c>
      <c r="L167" s="14" t="str">
        <f t="shared" si="32"/>
        <v/>
      </c>
      <c r="M167" s="12">
        <f ca="1">SUMPRODUCT(B168:$B$202,C168:$C$202)</f>
        <v>0</v>
      </c>
      <c r="N167" s="12">
        <f t="shared" ca="1" si="29"/>
        <v>40</v>
      </c>
      <c r="O167" s="17">
        <f t="shared" ca="1" si="33"/>
        <v>0</v>
      </c>
      <c r="P167" s="19" t="str">
        <f t="shared" si="34"/>
        <v/>
      </c>
      <c r="Q167" s="17">
        <f ca="1">SUMPRODUCT(B168:$B$202,D168:$D$202)</f>
        <v>0</v>
      </c>
      <c r="R167" s="17">
        <f t="shared" ca="1" si="30"/>
        <v>40</v>
      </c>
    </row>
    <row r="168" spans="1:18" x14ac:dyDescent="0.3">
      <c r="A168" s="2" t="str">
        <f>IF(Elenco_Corsi!D169&lt;&gt;"",DATE(YEAR(Elenco_Corsi!D169)+5,MONTH(Elenco_Corsi!D169),DAY(Elenco_Corsi!D169)),"")</f>
        <v/>
      </c>
      <c r="B168" s="7">
        <f t="shared" ca="1" si="28"/>
        <v>0</v>
      </c>
      <c r="C168" s="7">
        <f ca="1">Elenco_Corsi!E169*B168</f>
        <v>0</v>
      </c>
      <c r="D168" s="7">
        <f ca="1">Elenco_Corsi!F169*B168</f>
        <v>0</v>
      </c>
      <c r="E168" s="9">
        <f t="shared" si="35"/>
        <v>0</v>
      </c>
      <c r="F168" s="9">
        <f>Elenco_Corsi!E169*E168</f>
        <v>0</v>
      </c>
      <c r="G168" s="9">
        <f>Elenco_Corsi!F169*E168</f>
        <v>0</v>
      </c>
      <c r="H168" s="7">
        <f t="shared" si="36"/>
        <v>0</v>
      </c>
      <c r="I168" s="7">
        <f>Elenco_Corsi!E169*H168</f>
        <v>0</v>
      </c>
      <c r="J168" s="7">
        <f>Elenco_Corsi!F169*H168</f>
        <v>0</v>
      </c>
      <c r="K168" s="12">
        <f t="shared" ca="1" si="31"/>
        <v>0</v>
      </c>
      <c r="L168" s="14" t="str">
        <f t="shared" si="32"/>
        <v/>
      </c>
      <c r="M168" s="12">
        <f ca="1">SUMPRODUCT(B169:$B$202,C169:$C$202)</f>
        <v>0</v>
      </c>
      <c r="N168" s="12">
        <f t="shared" ca="1" si="29"/>
        <v>40</v>
      </c>
      <c r="O168" s="17">
        <f t="shared" ca="1" si="33"/>
        <v>0</v>
      </c>
      <c r="P168" s="19" t="str">
        <f t="shared" si="34"/>
        <v/>
      </c>
      <c r="Q168" s="17">
        <f ca="1">SUMPRODUCT(B169:$B$202,D169:$D$202)</f>
        <v>0</v>
      </c>
      <c r="R168" s="17">
        <f t="shared" ca="1" si="30"/>
        <v>40</v>
      </c>
    </row>
    <row r="169" spans="1:18" x14ac:dyDescent="0.3">
      <c r="A169" s="2" t="str">
        <f>IF(Elenco_Corsi!D170&lt;&gt;"",DATE(YEAR(Elenco_Corsi!D170)+5,MONTH(Elenco_Corsi!D170),DAY(Elenco_Corsi!D170)),"")</f>
        <v/>
      </c>
      <c r="B169" s="7">
        <f t="shared" ca="1" si="28"/>
        <v>0</v>
      </c>
      <c r="C169" s="7">
        <f ca="1">Elenco_Corsi!E170*B169</f>
        <v>0</v>
      </c>
      <c r="D169" s="7">
        <f ca="1">Elenco_Corsi!F170*B169</f>
        <v>0</v>
      </c>
      <c r="E169" s="9">
        <f t="shared" si="35"/>
        <v>0</v>
      </c>
      <c r="F169" s="9">
        <f>Elenco_Corsi!E170*E169</f>
        <v>0</v>
      </c>
      <c r="G169" s="9">
        <f>Elenco_Corsi!F170*E169</f>
        <v>0</v>
      </c>
      <c r="H169" s="7">
        <f t="shared" si="36"/>
        <v>0</v>
      </c>
      <c r="I169" s="7">
        <f>Elenco_Corsi!E170*H169</f>
        <v>0</v>
      </c>
      <c r="J169" s="7">
        <f>Elenco_Corsi!F170*H169</f>
        <v>0</v>
      </c>
      <c r="K169" s="12">
        <f t="shared" ca="1" si="31"/>
        <v>0</v>
      </c>
      <c r="L169" s="14" t="str">
        <f t="shared" si="32"/>
        <v/>
      </c>
      <c r="M169" s="12">
        <f ca="1">SUMPRODUCT(B170:$B$202,C170:$C$202)</f>
        <v>0</v>
      </c>
      <c r="N169" s="12">
        <f t="shared" ca="1" si="29"/>
        <v>40</v>
      </c>
      <c r="O169" s="17">
        <f t="shared" ca="1" si="33"/>
        <v>0</v>
      </c>
      <c r="P169" s="19" t="str">
        <f t="shared" si="34"/>
        <v/>
      </c>
      <c r="Q169" s="17">
        <f ca="1">SUMPRODUCT(B170:$B$202,D170:$D$202)</f>
        <v>0</v>
      </c>
      <c r="R169" s="17">
        <f t="shared" ca="1" si="30"/>
        <v>40</v>
      </c>
    </row>
    <row r="170" spans="1:18" x14ac:dyDescent="0.3">
      <c r="A170" s="2" t="str">
        <f>IF(Elenco_Corsi!D171&lt;&gt;"",DATE(YEAR(Elenco_Corsi!D171)+5,MONTH(Elenco_Corsi!D171),DAY(Elenco_Corsi!D171)),"")</f>
        <v/>
      </c>
      <c r="B170" s="7">
        <f t="shared" ca="1" si="28"/>
        <v>0</v>
      </c>
      <c r="C170" s="7">
        <f ca="1">Elenco_Corsi!E171*B170</f>
        <v>0</v>
      </c>
      <c r="D170" s="7">
        <f ca="1">Elenco_Corsi!F171*B170</f>
        <v>0</v>
      </c>
      <c r="E170" s="9">
        <f t="shared" si="35"/>
        <v>0</v>
      </c>
      <c r="F170" s="9">
        <f>Elenco_Corsi!E171*E170</f>
        <v>0</v>
      </c>
      <c r="G170" s="9">
        <f>Elenco_Corsi!F171*E170</f>
        <v>0</v>
      </c>
      <c r="H170" s="7">
        <f t="shared" si="36"/>
        <v>0</v>
      </c>
      <c r="I170" s="7">
        <f>Elenco_Corsi!E171*H170</f>
        <v>0</v>
      </c>
      <c r="J170" s="7">
        <f>Elenco_Corsi!F171*H170</f>
        <v>0</v>
      </c>
      <c r="K170" s="12">
        <f t="shared" ca="1" si="31"/>
        <v>0</v>
      </c>
      <c r="L170" s="14" t="str">
        <f t="shared" si="32"/>
        <v/>
      </c>
      <c r="M170" s="12">
        <f ca="1">SUMPRODUCT(B171:$B$202,C171:$C$202)</f>
        <v>0</v>
      </c>
      <c r="N170" s="12">
        <f t="shared" ca="1" si="29"/>
        <v>40</v>
      </c>
      <c r="O170" s="17">
        <f t="shared" ca="1" si="33"/>
        <v>0</v>
      </c>
      <c r="P170" s="19" t="str">
        <f t="shared" si="34"/>
        <v/>
      </c>
      <c r="Q170" s="17">
        <f ca="1">SUMPRODUCT(B171:$B$202,D171:$D$202)</f>
        <v>0</v>
      </c>
      <c r="R170" s="17">
        <f t="shared" ca="1" si="30"/>
        <v>40</v>
      </c>
    </row>
    <row r="171" spans="1:18" x14ac:dyDescent="0.3">
      <c r="A171" s="2" t="str">
        <f>IF(Elenco_Corsi!D172&lt;&gt;"",DATE(YEAR(Elenco_Corsi!D172)+5,MONTH(Elenco_Corsi!D172),DAY(Elenco_Corsi!D172)),"")</f>
        <v/>
      </c>
      <c r="B171" s="7">
        <f t="shared" ca="1" si="28"/>
        <v>0</v>
      </c>
      <c r="C171" s="7">
        <f ca="1">Elenco_Corsi!E172*B171</f>
        <v>0</v>
      </c>
      <c r="D171" s="7">
        <f ca="1">Elenco_Corsi!F172*B171</f>
        <v>0</v>
      </c>
      <c r="E171" s="9">
        <f t="shared" si="35"/>
        <v>0</v>
      </c>
      <c r="F171" s="9">
        <f>Elenco_Corsi!E172*E171</f>
        <v>0</v>
      </c>
      <c r="G171" s="9">
        <f>Elenco_Corsi!F172*E171</f>
        <v>0</v>
      </c>
      <c r="H171" s="7">
        <f t="shared" si="36"/>
        <v>0</v>
      </c>
      <c r="I171" s="7">
        <f>Elenco_Corsi!E172*H171</f>
        <v>0</v>
      </c>
      <c r="J171" s="7">
        <f>Elenco_Corsi!F172*H171</f>
        <v>0</v>
      </c>
      <c r="K171" s="12">
        <f t="shared" ca="1" si="31"/>
        <v>0</v>
      </c>
      <c r="L171" s="14" t="str">
        <f t="shared" si="32"/>
        <v/>
      </c>
      <c r="M171" s="12">
        <f ca="1">SUMPRODUCT(B172:$B$202,C172:$C$202)</f>
        <v>0</v>
      </c>
      <c r="N171" s="12">
        <f t="shared" ca="1" si="29"/>
        <v>40</v>
      </c>
      <c r="O171" s="17">
        <f t="shared" ca="1" si="33"/>
        <v>0</v>
      </c>
      <c r="P171" s="19" t="str">
        <f t="shared" si="34"/>
        <v/>
      </c>
      <c r="Q171" s="17">
        <f ca="1">SUMPRODUCT(B172:$B$202,D172:$D$202)</f>
        <v>0</v>
      </c>
      <c r="R171" s="17">
        <f t="shared" ca="1" si="30"/>
        <v>40</v>
      </c>
    </row>
    <row r="172" spans="1:18" x14ac:dyDescent="0.3">
      <c r="A172" s="2" t="str">
        <f>IF(Elenco_Corsi!D173&lt;&gt;"",DATE(YEAR(Elenco_Corsi!D173)+5,MONTH(Elenco_Corsi!D173),DAY(Elenco_Corsi!D173)),"")</f>
        <v/>
      </c>
      <c r="B172" s="7">
        <f t="shared" ca="1" si="28"/>
        <v>0</v>
      </c>
      <c r="C172" s="7">
        <f ca="1">Elenco_Corsi!E173*B172</f>
        <v>0</v>
      </c>
      <c r="D172" s="7">
        <f ca="1">Elenco_Corsi!F173*B172</f>
        <v>0</v>
      </c>
      <c r="E172" s="9">
        <f t="shared" si="35"/>
        <v>0</v>
      </c>
      <c r="F172" s="9">
        <f>Elenco_Corsi!E173*E172</f>
        <v>0</v>
      </c>
      <c r="G172" s="9">
        <f>Elenco_Corsi!F173*E172</f>
        <v>0</v>
      </c>
      <c r="H172" s="7">
        <f t="shared" si="36"/>
        <v>0</v>
      </c>
      <c r="I172" s="7">
        <f>Elenco_Corsi!E173*H172</f>
        <v>0</v>
      </c>
      <c r="J172" s="7">
        <f>Elenco_Corsi!F173*H172</f>
        <v>0</v>
      </c>
      <c r="K172" s="12">
        <f t="shared" ca="1" si="31"/>
        <v>0</v>
      </c>
      <c r="L172" s="14" t="str">
        <f t="shared" si="32"/>
        <v/>
      </c>
      <c r="M172" s="12">
        <f ca="1">SUMPRODUCT(B173:$B$202,C173:$C$202)</f>
        <v>0</v>
      </c>
      <c r="N172" s="12">
        <f t="shared" ca="1" si="29"/>
        <v>40</v>
      </c>
      <c r="O172" s="17">
        <f t="shared" ca="1" si="33"/>
        <v>0</v>
      </c>
      <c r="P172" s="19" t="str">
        <f t="shared" si="34"/>
        <v/>
      </c>
      <c r="Q172" s="17">
        <f ca="1">SUMPRODUCT(B173:$B$202,D173:$D$202)</f>
        <v>0</v>
      </c>
      <c r="R172" s="17">
        <f t="shared" ca="1" si="30"/>
        <v>40</v>
      </c>
    </row>
    <row r="173" spans="1:18" x14ac:dyDescent="0.3">
      <c r="A173" s="2" t="str">
        <f>IF(Elenco_Corsi!D174&lt;&gt;"",DATE(YEAR(Elenco_Corsi!D174)+5,MONTH(Elenco_Corsi!D174),DAY(Elenco_Corsi!D174)),"")</f>
        <v/>
      </c>
      <c r="B173" s="7">
        <f t="shared" ca="1" si="28"/>
        <v>0</v>
      </c>
      <c r="C173" s="7">
        <f ca="1">Elenco_Corsi!E174*B173</f>
        <v>0</v>
      </c>
      <c r="D173" s="7">
        <f ca="1">Elenco_Corsi!F174*B173</f>
        <v>0</v>
      </c>
      <c r="E173" s="9">
        <f t="shared" si="35"/>
        <v>0</v>
      </c>
      <c r="F173" s="9">
        <f>Elenco_Corsi!E174*E173</f>
        <v>0</v>
      </c>
      <c r="G173" s="9">
        <f>Elenco_Corsi!F174*E173</f>
        <v>0</v>
      </c>
      <c r="H173" s="7">
        <f t="shared" si="36"/>
        <v>0</v>
      </c>
      <c r="I173" s="7">
        <f>Elenco_Corsi!E174*H173</f>
        <v>0</v>
      </c>
      <c r="J173" s="7">
        <f>Elenco_Corsi!F174*H173</f>
        <v>0</v>
      </c>
      <c r="K173" s="12">
        <f t="shared" ca="1" si="31"/>
        <v>0</v>
      </c>
      <c r="L173" s="14" t="str">
        <f t="shared" si="32"/>
        <v/>
      </c>
      <c r="M173" s="12">
        <f ca="1">SUMPRODUCT(B174:$B$202,C174:$C$202)</f>
        <v>0</v>
      </c>
      <c r="N173" s="12">
        <f t="shared" ca="1" si="29"/>
        <v>40</v>
      </c>
      <c r="O173" s="17">
        <f t="shared" ca="1" si="33"/>
        <v>0</v>
      </c>
      <c r="P173" s="19" t="str">
        <f t="shared" si="34"/>
        <v/>
      </c>
      <c r="Q173" s="17">
        <f ca="1">SUMPRODUCT(B174:$B$202,D174:$D$202)</f>
        <v>0</v>
      </c>
      <c r="R173" s="17">
        <f t="shared" ca="1" si="30"/>
        <v>40</v>
      </c>
    </row>
    <row r="174" spans="1:18" x14ac:dyDescent="0.3">
      <c r="A174" s="2" t="str">
        <f>IF(Elenco_Corsi!D175&lt;&gt;"",DATE(YEAR(Elenco_Corsi!D175)+5,MONTH(Elenco_Corsi!D175),DAY(Elenco_Corsi!D175)),"")</f>
        <v/>
      </c>
      <c r="B174" s="7">
        <f t="shared" ca="1" si="28"/>
        <v>0</v>
      </c>
      <c r="C174" s="7">
        <f ca="1">Elenco_Corsi!E175*B174</f>
        <v>0</v>
      </c>
      <c r="D174" s="7">
        <f ca="1">Elenco_Corsi!F175*B174</f>
        <v>0</v>
      </c>
      <c r="E174" s="9">
        <f t="shared" si="35"/>
        <v>0</v>
      </c>
      <c r="F174" s="9">
        <f>Elenco_Corsi!E175*E174</f>
        <v>0</v>
      </c>
      <c r="G174" s="9">
        <f>Elenco_Corsi!F175*E174</f>
        <v>0</v>
      </c>
      <c r="H174" s="7">
        <f t="shared" si="36"/>
        <v>0</v>
      </c>
      <c r="I174" s="7">
        <f>Elenco_Corsi!E175*H174</f>
        <v>0</v>
      </c>
      <c r="J174" s="7">
        <f>Elenco_Corsi!F175*H174</f>
        <v>0</v>
      </c>
      <c r="K174" s="12">
        <f t="shared" ca="1" si="31"/>
        <v>0</v>
      </c>
      <c r="L174" s="14" t="str">
        <f t="shared" si="32"/>
        <v/>
      </c>
      <c r="M174" s="12">
        <f ca="1">SUMPRODUCT(B175:$B$202,C175:$C$202)</f>
        <v>0</v>
      </c>
      <c r="N174" s="12">
        <f t="shared" ca="1" si="29"/>
        <v>40</v>
      </c>
      <c r="O174" s="17">
        <f t="shared" ca="1" si="33"/>
        <v>0</v>
      </c>
      <c r="P174" s="19" t="str">
        <f t="shared" si="34"/>
        <v/>
      </c>
      <c r="Q174" s="17">
        <f ca="1">SUMPRODUCT(B175:$B$202,D175:$D$202)</f>
        <v>0</v>
      </c>
      <c r="R174" s="17">
        <f t="shared" ca="1" si="30"/>
        <v>40</v>
      </c>
    </row>
    <row r="175" spans="1:18" x14ac:dyDescent="0.3">
      <c r="A175" s="2" t="str">
        <f>IF(Elenco_Corsi!D176&lt;&gt;"",DATE(YEAR(Elenco_Corsi!D176)+5,MONTH(Elenco_Corsi!D176),DAY(Elenco_Corsi!D176)),"")</f>
        <v/>
      </c>
      <c r="B175" s="7">
        <f t="shared" ca="1" si="28"/>
        <v>0</v>
      </c>
      <c r="C175" s="7">
        <f ca="1">Elenco_Corsi!E176*B175</f>
        <v>0</v>
      </c>
      <c r="D175" s="7">
        <f ca="1">Elenco_Corsi!F176*B175</f>
        <v>0</v>
      </c>
      <c r="E175" s="9">
        <f t="shared" si="35"/>
        <v>0</v>
      </c>
      <c r="F175" s="9">
        <f>Elenco_Corsi!E176*E175</f>
        <v>0</v>
      </c>
      <c r="G175" s="9">
        <f>Elenco_Corsi!F176*E175</f>
        <v>0</v>
      </c>
      <c r="H175" s="7">
        <f t="shared" si="36"/>
        <v>0</v>
      </c>
      <c r="I175" s="7">
        <f>Elenco_Corsi!E176*H175</f>
        <v>0</v>
      </c>
      <c r="J175" s="7">
        <f>Elenco_Corsi!F176*H175</f>
        <v>0</v>
      </c>
      <c r="K175" s="12">
        <f t="shared" ca="1" si="31"/>
        <v>0</v>
      </c>
      <c r="L175" s="14" t="str">
        <f t="shared" si="32"/>
        <v/>
      </c>
      <c r="M175" s="12">
        <f ca="1">SUMPRODUCT(B176:$B$202,C176:$C$202)</f>
        <v>0</v>
      </c>
      <c r="N175" s="12">
        <f t="shared" ca="1" si="29"/>
        <v>40</v>
      </c>
      <c r="O175" s="17">
        <f t="shared" ca="1" si="33"/>
        <v>0</v>
      </c>
      <c r="P175" s="19" t="str">
        <f t="shared" si="34"/>
        <v/>
      </c>
      <c r="Q175" s="17">
        <f ca="1">SUMPRODUCT(B176:$B$202,D176:$D$202)</f>
        <v>0</v>
      </c>
      <c r="R175" s="17">
        <f t="shared" ca="1" si="30"/>
        <v>40</v>
      </c>
    </row>
    <row r="176" spans="1:18" x14ac:dyDescent="0.3">
      <c r="A176" s="2" t="str">
        <f>IF(Elenco_Corsi!D177&lt;&gt;"",DATE(YEAR(Elenco_Corsi!D177)+5,MONTH(Elenco_Corsi!D177),DAY(Elenco_Corsi!D177)),"")</f>
        <v/>
      </c>
      <c r="B176" s="7">
        <f t="shared" ca="1" si="28"/>
        <v>0</v>
      </c>
      <c r="C176" s="7">
        <f ca="1">Elenco_Corsi!E177*B176</f>
        <v>0</v>
      </c>
      <c r="D176" s="7">
        <f ca="1">Elenco_Corsi!F177*B176</f>
        <v>0</v>
      </c>
      <c r="E176" s="9">
        <f t="shared" si="35"/>
        <v>0</v>
      </c>
      <c r="F176" s="9">
        <f>Elenco_Corsi!E177*E176</f>
        <v>0</v>
      </c>
      <c r="G176" s="9">
        <f>Elenco_Corsi!F177*E176</f>
        <v>0</v>
      </c>
      <c r="H176" s="7">
        <f t="shared" si="36"/>
        <v>0</v>
      </c>
      <c r="I176" s="7">
        <f>Elenco_Corsi!E177*H176</f>
        <v>0</v>
      </c>
      <c r="J176" s="7">
        <f>Elenco_Corsi!F177*H176</f>
        <v>0</v>
      </c>
      <c r="K176" s="12">
        <f t="shared" ca="1" si="31"/>
        <v>0</v>
      </c>
      <c r="L176" s="14" t="str">
        <f t="shared" si="32"/>
        <v/>
      </c>
      <c r="M176" s="12">
        <f ca="1">SUMPRODUCT(B177:$B$202,C177:$C$202)</f>
        <v>0</v>
      </c>
      <c r="N176" s="12">
        <f t="shared" ca="1" si="29"/>
        <v>40</v>
      </c>
      <c r="O176" s="17">
        <f t="shared" ca="1" si="33"/>
        <v>0</v>
      </c>
      <c r="P176" s="19" t="str">
        <f t="shared" si="34"/>
        <v/>
      </c>
      <c r="Q176" s="17">
        <f ca="1">SUMPRODUCT(B177:$B$202,D177:$D$202)</f>
        <v>0</v>
      </c>
      <c r="R176" s="17">
        <f t="shared" ca="1" si="30"/>
        <v>40</v>
      </c>
    </row>
    <row r="177" spans="1:18" x14ac:dyDescent="0.3">
      <c r="A177" s="2" t="str">
        <f>IF(Elenco_Corsi!D178&lt;&gt;"",DATE(YEAR(Elenco_Corsi!D178)+5,MONTH(Elenco_Corsi!D178),DAY(Elenco_Corsi!D178)),"")</f>
        <v/>
      </c>
      <c r="B177" s="7">
        <f t="shared" ca="1" si="28"/>
        <v>0</v>
      </c>
      <c r="C177" s="7">
        <f ca="1">Elenco_Corsi!E178*B177</f>
        <v>0</v>
      </c>
      <c r="D177" s="7">
        <f ca="1">Elenco_Corsi!F178*B177</f>
        <v>0</v>
      </c>
      <c r="E177" s="9">
        <f t="shared" si="35"/>
        <v>0</v>
      </c>
      <c r="F177" s="9">
        <f>Elenco_Corsi!E178*E177</f>
        <v>0</v>
      </c>
      <c r="G177" s="9">
        <f>Elenco_Corsi!F178*E177</f>
        <v>0</v>
      </c>
      <c r="H177" s="7">
        <f t="shared" si="36"/>
        <v>0</v>
      </c>
      <c r="I177" s="7">
        <f>Elenco_Corsi!E178*H177</f>
        <v>0</v>
      </c>
      <c r="J177" s="7">
        <f>Elenco_Corsi!F178*H177</f>
        <v>0</v>
      </c>
      <c r="K177" s="12">
        <f t="shared" ca="1" si="31"/>
        <v>0</v>
      </c>
      <c r="L177" s="14" t="str">
        <f t="shared" si="32"/>
        <v/>
      </c>
      <c r="M177" s="12">
        <f ca="1">SUMPRODUCT(B178:$B$202,C178:$C$202)</f>
        <v>0</v>
      </c>
      <c r="N177" s="12">
        <f t="shared" ca="1" si="29"/>
        <v>40</v>
      </c>
      <c r="O177" s="17">
        <f t="shared" ca="1" si="33"/>
        <v>0</v>
      </c>
      <c r="P177" s="19" t="str">
        <f t="shared" si="34"/>
        <v/>
      </c>
      <c r="Q177" s="17">
        <f ca="1">SUMPRODUCT(B178:$B$202,D178:$D$202)</f>
        <v>0</v>
      </c>
      <c r="R177" s="17">
        <f t="shared" ca="1" si="30"/>
        <v>40</v>
      </c>
    </row>
    <row r="178" spans="1:18" x14ac:dyDescent="0.3">
      <c r="A178" s="2" t="str">
        <f>IF(Elenco_Corsi!D179&lt;&gt;"",DATE(YEAR(Elenco_Corsi!D179)+5,MONTH(Elenco_Corsi!D179),DAY(Elenco_Corsi!D179)),"")</f>
        <v/>
      </c>
      <c r="B178" s="7">
        <f t="shared" ca="1" si="28"/>
        <v>0</v>
      </c>
      <c r="C178" s="7">
        <f ca="1">Elenco_Corsi!E179*B178</f>
        <v>0</v>
      </c>
      <c r="D178" s="7">
        <f ca="1">Elenco_Corsi!F179*B178</f>
        <v>0</v>
      </c>
      <c r="E178" s="9">
        <f t="shared" si="35"/>
        <v>0</v>
      </c>
      <c r="F178" s="9">
        <f>Elenco_Corsi!E179*E178</f>
        <v>0</v>
      </c>
      <c r="G178" s="9">
        <f>Elenco_Corsi!F179*E178</f>
        <v>0</v>
      </c>
      <c r="H178" s="7">
        <f t="shared" si="36"/>
        <v>0</v>
      </c>
      <c r="I178" s="7">
        <f>Elenco_Corsi!E179*H178</f>
        <v>0</v>
      </c>
      <c r="J178" s="7">
        <f>Elenco_Corsi!F179*H178</f>
        <v>0</v>
      </c>
      <c r="K178" s="12">
        <f t="shared" ca="1" si="31"/>
        <v>0</v>
      </c>
      <c r="L178" s="14" t="str">
        <f t="shared" si="32"/>
        <v/>
      </c>
      <c r="M178" s="12">
        <f ca="1">SUMPRODUCT(B179:$B$202,C179:$C$202)</f>
        <v>0</v>
      </c>
      <c r="N178" s="12">
        <f t="shared" ca="1" si="29"/>
        <v>40</v>
      </c>
      <c r="O178" s="17">
        <f t="shared" ca="1" si="33"/>
        <v>0</v>
      </c>
      <c r="P178" s="19" t="str">
        <f t="shared" si="34"/>
        <v/>
      </c>
      <c r="Q178" s="17">
        <f ca="1">SUMPRODUCT(B179:$B$202,D179:$D$202)</f>
        <v>0</v>
      </c>
      <c r="R178" s="17">
        <f t="shared" ca="1" si="30"/>
        <v>40</v>
      </c>
    </row>
    <row r="179" spans="1:18" x14ac:dyDescent="0.3">
      <c r="A179" s="2" t="str">
        <f>IF(Elenco_Corsi!D180&lt;&gt;"",DATE(YEAR(Elenco_Corsi!D180)+5,MONTH(Elenco_Corsi!D180),DAY(Elenco_Corsi!D180)),"")</f>
        <v/>
      </c>
      <c r="B179" s="7">
        <f t="shared" ca="1" si="28"/>
        <v>0</v>
      </c>
      <c r="C179" s="7">
        <f ca="1">Elenco_Corsi!E180*B179</f>
        <v>0</v>
      </c>
      <c r="D179" s="7">
        <f ca="1">Elenco_Corsi!F180*B179</f>
        <v>0</v>
      </c>
      <c r="E179" s="9">
        <f t="shared" si="35"/>
        <v>0</v>
      </c>
      <c r="F179" s="9">
        <f>Elenco_Corsi!E180*E179</f>
        <v>0</v>
      </c>
      <c r="G179" s="9">
        <f>Elenco_Corsi!F180*E179</f>
        <v>0</v>
      </c>
      <c r="H179" s="7">
        <f t="shared" si="36"/>
        <v>0</v>
      </c>
      <c r="I179" s="7">
        <f>Elenco_Corsi!E180*H179</f>
        <v>0</v>
      </c>
      <c r="J179" s="7">
        <f>Elenco_Corsi!F180*H179</f>
        <v>0</v>
      </c>
      <c r="K179" s="12">
        <f t="shared" ca="1" si="31"/>
        <v>0</v>
      </c>
      <c r="L179" s="14" t="str">
        <f t="shared" si="32"/>
        <v/>
      </c>
      <c r="M179" s="12">
        <f ca="1">SUMPRODUCT(B180:$B$202,C180:$C$202)</f>
        <v>0</v>
      </c>
      <c r="N179" s="12">
        <f t="shared" ca="1" si="29"/>
        <v>40</v>
      </c>
      <c r="O179" s="17">
        <f t="shared" ca="1" si="33"/>
        <v>0</v>
      </c>
      <c r="P179" s="19" t="str">
        <f t="shared" si="34"/>
        <v/>
      </c>
      <c r="Q179" s="17">
        <f ca="1">SUMPRODUCT(B180:$B$202,D180:$D$202)</f>
        <v>0</v>
      </c>
      <c r="R179" s="17">
        <f t="shared" ca="1" si="30"/>
        <v>40</v>
      </c>
    </row>
    <row r="180" spans="1:18" x14ac:dyDescent="0.3">
      <c r="A180" s="2" t="str">
        <f>IF(Elenco_Corsi!D181&lt;&gt;"",DATE(YEAR(Elenco_Corsi!D181)+5,MONTH(Elenco_Corsi!D181),DAY(Elenco_Corsi!D181)),"")</f>
        <v/>
      </c>
      <c r="B180" s="7">
        <f t="shared" ca="1" si="28"/>
        <v>0</v>
      </c>
      <c r="C180" s="7">
        <f ca="1">Elenco_Corsi!E181*B180</f>
        <v>0</v>
      </c>
      <c r="D180" s="7">
        <f ca="1">Elenco_Corsi!F181*B180</f>
        <v>0</v>
      </c>
      <c r="E180" s="9">
        <f t="shared" si="35"/>
        <v>0</v>
      </c>
      <c r="F180" s="9">
        <f>Elenco_Corsi!E181*E180</f>
        <v>0</v>
      </c>
      <c r="G180" s="9">
        <f>Elenco_Corsi!F181*E180</f>
        <v>0</v>
      </c>
      <c r="H180" s="7">
        <f t="shared" si="36"/>
        <v>0</v>
      </c>
      <c r="I180" s="7">
        <f>Elenco_Corsi!E181*H180</f>
        <v>0</v>
      </c>
      <c r="J180" s="7">
        <f>Elenco_Corsi!F181*H180</f>
        <v>0</v>
      </c>
      <c r="K180" s="12">
        <f t="shared" ca="1" si="31"/>
        <v>0</v>
      </c>
      <c r="L180" s="14" t="str">
        <f t="shared" si="32"/>
        <v/>
      </c>
      <c r="M180" s="12">
        <f ca="1">SUMPRODUCT(B181:$B$202,C181:$C$202)</f>
        <v>0</v>
      </c>
      <c r="N180" s="12">
        <f t="shared" ca="1" si="29"/>
        <v>40</v>
      </c>
      <c r="O180" s="17">
        <f t="shared" ca="1" si="33"/>
        <v>0</v>
      </c>
      <c r="P180" s="19" t="str">
        <f t="shared" si="34"/>
        <v/>
      </c>
      <c r="Q180" s="17">
        <f ca="1">SUMPRODUCT(B181:$B$202,D181:$D$202)</f>
        <v>0</v>
      </c>
      <c r="R180" s="17">
        <f t="shared" ca="1" si="30"/>
        <v>40</v>
      </c>
    </row>
    <row r="181" spans="1:18" x14ac:dyDescent="0.3">
      <c r="A181" s="2" t="str">
        <f>IF(Elenco_Corsi!D182&lt;&gt;"",DATE(YEAR(Elenco_Corsi!D182)+5,MONTH(Elenco_Corsi!D182),DAY(Elenco_Corsi!D182)),"")</f>
        <v/>
      </c>
      <c r="B181" s="7">
        <f t="shared" ca="1" si="28"/>
        <v>0</v>
      </c>
      <c r="C181" s="7">
        <f ca="1">Elenco_Corsi!E182*B181</f>
        <v>0</v>
      </c>
      <c r="D181" s="7">
        <f ca="1">Elenco_Corsi!F182*B181</f>
        <v>0</v>
      </c>
      <c r="E181" s="9">
        <f t="shared" si="35"/>
        <v>0</v>
      </c>
      <c r="F181" s="9">
        <f>Elenco_Corsi!E182*E181</f>
        <v>0</v>
      </c>
      <c r="G181" s="9">
        <f>Elenco_Corsi!F182*E181</f>
        <v>0</v>
      </c>
      <c r="H181" s="7">
        <f t="shared" si="36"/>
        <v>0</v>
      </c>
      <c r="I181" s="7">
        <f>Elenco_Corsi!E182*H181</f>
        <v>0</v>
      </c>
      <c r="J181" s="7">
        <f>Elenco_Corsi!F182*H181</f>
        <v>0</v>
      </c>
      <c r="K181" s="12">
        <f t="shared" ca="1" si="31"/>
        <v>0</v>
      </c>
      <c r="L181" s="14" t="str">
        <f t="shared" si="32"/>
        <v/>
      </c>
      <c r="M181" s="12">
        <f ca="1">SUMPRODUCT(B182:$B$202,C182:$C$202)</f>
        <v>0</v>
      </c>
      <c r="N181" s="12">
        <f t="shared" ca="1" si="29"/>
        <v>40</v>
      </c>
      <c r="O181" s="17">
        <f t="shared" ca="1" si="33"/>
        <v>0</v>
      </c>
      <c r="P181" s="19" t="str">
        <f t="shared" si="34"/>
        <v/>
      </c>
      <c r="Q181" s="17">
        <f ca="1">SUMPRODUCT(B182:$B$202,D182:$D$202)</f>
        <v>0</v>
      </c>
      <c r="R181" s="17">
        <f t="shared" ca="1" si="30"/>
        <v>40</v>
      </c>
    </row>
    <row r="182" spans="1:18" x14ac:dyDescent="0.3">
      <c r="A182" s="2" t="str">
        <f>IF(Elenco_Corsi!D183&lt;&gt;"",DATE(YEAR(Elenco_Corsi!D183)+5,MONTH(Elenco_Corsi!D183),DAY(Elenco_Corsi!D183)),"")</f>
        <v/>
      </c>
      <c r="B182" s="7">
        <f t="shared" ca="1" si="28"/>
        <v>0</v>
      </c>
      <c r="C182" s="7">
        <f ca="1">Elenco_Corsi!E183*B182</f>
        <v>0</v>
      </c>
      <c r="D182" s="7">
        <f ca="1">Elenco_Corsi!F183*B182</f>
        <v>0</v>
      </c>
      <c r="E182" s="9">
        <f t="shared" si="35"/>
        <v>0</v>
      </c>
      <c r="F182" s="9">
        <f>Elenco_Corsi!E183*E182</f>
        <v>0</v>
      </c>
      <c r="G182" s="9">
        <f>Elenco_Corsi!F183*E182</f>
        <v>0</v>
      </c>
      <c r="H182" s="7">
        <f t="shared" si="36"/>
        <v>0</v>
      </c>
      <c r="I182" s="7">
        <f>Elenco_Corsi!E183*H182</f>
        <v>0</v>
      </c>
      <c r="J182" s="7">
        <f>Elenco_Corsi!F183*H182</f>
        <v>0</v>
      </c>
      <c r="K182" s="12">
        <f t="shared" ca="1" si="31"/>
        <v>0</v>
      </c>
      <c r="L182" s="14" t="str">
        <f t="shared" si="32"/>
        <v/>
      </c>
      <c r="M182" s="12">
        <f ca="1">SUMPRODUCT(B183:$B$202,C183:$C$202)</f>
        <v>0</v>
      </c>
      <c r="N182" s="12">
        <f t="shared" ca="1" si="29"/>
        <v>40</v>
      </c>
      <c r="O182" s="17">
        <f t="shared" ca="1" si="33"/>
        <v>0</v>
      </c>
      <c r="P182" s="19" t="str">
        <f t="shared" si="34"/>
        <v/>
      </c>
      <c r="Q182" s="17">
        <f ca="1">SUMPRODUCT(B183:$B$202,D183:$D$202)</f>
        <v>0</v>
      </c>
      <c r="R182" s="17">
        <f t="shared" ca="1" si="30"/>
        <v>40</v>
      </c>
    </row>
    <row r="183" spans="1:18" x14ac:dyDescent="0.3">
      <c r="A183" s="2" t="str">
        <f>IF(Elenco_Corsi!D184&lt;&gt;"",DATE(YEAR(Elenco_Corsi!D184)+5,MONTH(Elenco_Corsi!D184),DAY(Elenco_Corsi!D184)),"")</f>
        <v/>
      </c>
      <c r="B183" s="7">
        <f t="shared" ca="1" si="28"/>
        <v>0</v>
      </c>
      <c r="C183" s="7">
        <f ca="1">Elenco_Corsi!E184*B183</f>
        <v>0</v>
      </c>
      <c r="D183" s="7">
        <f ca="1">Elenco_Corsi!F184*B183</f>
        <v>0</v>
      </c>
      <c r="E183" s="9">
        <f t="shared" si="35"/>
        <v>0</v>
      </c>
      <c r="F183" s="9">
        <f>Elenco_Corsi!E184*E183</f>
        <v>0</v>
      </c>
      <c r="G183" s="9">
        <f>Elenco_Corsi!F184*E183</f>
        <v>0</v>
      </c>
      <c r="H183" s="7">
        <f t="shared" si="36"/>
        <v>0</v>
      </c>
      <c r="I183" s="7">
        <f>Elenco_Corsi!E184*H183</f>
        <v>0</v>
      </c>
      <c r="J183" s="7">
        <f>Elenco_Corsi!F184*H183</f>
        <v>0</v>
      </c>
      <c r="K183" s="12">
        <f t="shared" ca="1" si="31"/>
        <v>0</v>
      </c>
      <c r="L183" s="14" t="str">
        <f t="shared" si="32"/>
        <v/>
      </c>
      <c r="M183" s="12">
        <f ca="1">SUMPRODUCT(B184:$B$202,C184:$C$202)</f>
        <v>0</v>
      </c>
      <c r="N183" s="12">
        <f t="shared" ca="1" si="29"/>
        <v>40</v>
      </c>
      <c r="O183" s="17">
        <f t="shared" ca="1" si="33"/>
        <v>0</v>
      </c>
      <c r="P183" s="19" t="str">
        <f t="shared" si="34"/>
        <v/>
      </c>
      <c r="Q183" s="17">
        <f ca="1">SUMPRODUCT(B184:$B$202,D184:$D$202)</f>
        <v>0</v>
      </c>
      <c r="R183" s="17">
        <f t="shared" ca="1" si="30"/>
        <v>40</v>
      </c>
    </row>
    <row r="184" spans="1:18" x14ac:dyDescent="0.3">
      <c r="A184" s="2" t="str">
        <f>IF(Elenco_Corsi!D185&lt;&gt;"",DATE(YEAR(Elenco_Corsi!D185)+5,MONTH(Elenco_Corsi!D185),DAY(Elenco_Corsi!D185)),"")</f>
        <v/>
      </c>
      <c r="B184" s="7">
        <f t="shared" ca="1" si="28"/>
        <v>0</v>
      </c>
      <c r="C184" s="7">
        <f ca="1">Elenco_Corsi!E185*B184</f>
        <v>0</v>
      </c>
      <c r="D184" s="7">
        <f ca="1">Elenco_Corsi!F185*B184</f>
        <v>0</v>
      </c>
      <c r="E184" s="9">
        <f t="shared" si="35"/>
        <v>0</v>
      </c>
      <c r="F184" s="9">
        <f>Elenco_Corsi!E185*E184</f>
        <v>0</v>
      </c>
      <c r="G184" s="9">
        <f>Elenco_Corsi!F185*E184</f>
        <v>0</v>
      </c>
      <c r="H184" s="7">
        <f t="shared" si="36"/>
        <v>0</v>
      </c>
      <c r="I184" s="7">
        <f>Elenco_Corsi!E185*H184</f>
        <v>0</v>
      </c>
      <c r="J184" s="7">
        <f>Elenco_Corsi!F185*H184</f>
        <v>0</v>
      </c>
      <c r="K184" s="12">
        <f t="shared" ca="1" si="31"/>
        <v>0</v>
      </c>
      <c r="L184" s="14" t="str">
        <f t="shared" si="32"/>
        <v/>
      </c>
      <c r="M184" s="12">
        <f ca="1">SUMPRODUCT(B185:$B$202,C185:$C$202)</f>
        <v>0</v>
      </c>
      <c r="N184" s="12">
        <f t="shared" ca="1" si="29"/>
        <v>40</v>
      </c>
      <c r="O184" s="17">
        <f t="shared" ca="1" si="33"/>
        <v>0</v>
      </c>
      <c r="P184" s="19" t="str">
        <f t="shared" si="34"/>
        <v/>
      </c>
      <c r="Q184" s="17">
        <f ca="1">SUMPRODUCT(B185:$B$202,D185:$D$202)</f>
        <v>0</v>
      </c>
      <c r="R184" s="17">
        <f t="shared" ca="1" si="30"/>
        <v>40</v>
      </c>
    </row>
    <row r="185" spans="1:18" x14ac:dyDescent="0.3">
      <c r="A185" s="2" t="str">
        <f>IF(Elenco_Corsi!D186&lt;&gt;"",DATE(YEAR(Elenco_Corsi!D186)+5,MONTH(Elenco_Corsi!D186),DAY(Elenco_Corsi!D186)),"")</f>
        <v/>
      </c>
      <c r="B185" s="7">
        <f t="shared" ca="1" si="28"/>
        <v>0</v>
      </c>
      <c r="C185" s="7">
        <f ca="1">Elenco_Corsi!E186*B185</f>
        <v>0</v>
      </c>
      <c r="D185" s="7">
        <f ca="1">Elenco_Corsi!F186*B185</f>
        <v>0</v>
      </c>
      <c r="E185" s="9">
        <f t="shared" si="35"/>
        <v>0</v>
      </c>
      <c r="F185" s="9">
        <f>Elenco_Corsi!E186*E185</f>
        <v>0</v>
      </c>
      <c r="G185" s="9">
        <f>Elenco_Corsi!F186*E185</f>
        <v>0</v>
      </c>
      <c r="H185" s="7">
        <f t="shared" si="36"/>
        <v>0</v>
      </c>
      <c r="I185" s="7">
        <f>Elenco_Corsi!E186*H185</f>
        <v>0</v>
      </c>
      <c r="J185" s="7">
        <f>Elenco_Corsi!F186*H185</f>
        <v>0</v>
      </c>
      <c r="K185" s="12">
        <f t="shared" ca="1" si="31"/>
        <v>0</v>
      </c>
      <c r="L185" s="14" t="str">
        <f t="shared" si="32"/>
        <v/>
      </c>
      <c r="M185" s="12">
        <f ca="1">SUMPRODUCT(B186:$B$202,C186:$C$202)</f>
        <v>0</v>
      </c>
      <c r="N185" s="12">
        <f t="shared" ca="1" si="29"/>
        <v>40</v>
      </c>
      <c r="O185" s="17">
        <f t="shared" ca="1" si="33"/>
        <v>0</v>
      </c>
      <c r="P185" s="19" t="str">
        <f t="shared" si="34"/>
        <v/>
      </c>
      <c r="Q185" s="17">
        <f ca="1">SUMPRODUCT(B186:$B$202,D186:$D$202)</f>
        <v>0</v>
      </c>
      <c r="R185" s="17">
        <f t="shared" ca="1" si="30"/>
        <v>40</v>
      </c>
    </row>
    <row r="186" spans="1:18" x14ac:dyDescent="0.3">
      <c r="A186" s="2" t="str">
        <f>IF(Elenco_Corsi!D187&lt;&gt;"",DATE(YEAR(Elenco_Corsi!D187)+5,MONTH(Elenco_Corsi!D187),DAY(Elenco_Corsi!D187)),"")</f>
        <v/>
      </c>
      <c r="B186" s="7">
        <f t="shared" ca="1" si="28"/>
        <v>0</v>
      </c>
      <c r="C186" s="7">
        <f ca="1">Elenco_Corsi!E187*B186</f>
        <v>0</v>
      </c>
      <c r="D186" s="7">
        <f ca="1">Elenco_Corsi!F187*B186</f>
        <v>0</v>
      </c>
      <c r="E186" s="9">
        <f t="shared" si="35"/>
        <v>0</v>
      </c>
      <c r="F186" s="9">
        <f>Elenco_Corsi!E187*E186</f>
        <v>0</v>
      </c>
      <c r="G186" s="9">
        <f>Elenco_Corsi!F187*E186</f>
        <v>0</v>
      </c>
      <c r="H186" s="7">
        <f t="shared" si="36"/>
        <v>0</v>
      </c>
      <c r="I186" s="7">
        <f>Elenco_Corsi!E187*H186</f>
        <v>0</v>
      </c>
      <c r="J186" s="7">
        <f>Elenco_Corsi!F187*H186</f>
        <v>0</v>
      </c>
      <c r="K186" s="12">
        <f t="shared" ca="1" si="31"/>
        <v>0</v>
      </c>
      <c r="L186" s="14" t="str">
        <f t="shared" si="32"/>
        <v/>
      </c>
      <c r="M186" s="12">
        <f ca="1">SUMPRODUCT(B187:$B$202,C187:$C$202)</f>
        <v>0</v>
      </c>
      <c r="N186" s="12">
        <f t="shared" ca="1" si="29"/>
        <v>40</v>
      </c>
      <c r="O186" s="17">
        <f t="shared" ca="1" si="33"/>
        <v>0</v>
      </c>
      <c r="P186" s="19" t="str">
        <f t="shared" si="34"/>
        <v/>
      </c>
      <c r="Q186" s="17">
        <f ca="1">SUMPRODUCT(B187:$B$202,D187:$D$202)</f>
        <v>0</v>
      </c>
      <c r="R186" s="17">
        <f t="shared" ca="1" si="30"/>
        <v>40</v>
      </c>
    </row>
    <row r="187" spans="1:18" x14ac:dyDescent="0.3">
      <c r="A187" s="2" t="str">
        <f>IF(Elenco_Corsi!D188&lt;&gt;"",DATE(YEAR(Elenco_Corsi!D188)+5,MONTH(Elenco_Corsi!D188),DAY(Elenco_Corsi!D188)),"")</f>
        <v/>
      </c>
      <c r="B187" s="7">
        <f t="shared" ca="1" si="28"/>
        <v>0</v>
      </c>
      <c r="C187" s="7">
        <f ca="1">Elenco_Corsi!E188*B187</f>
        <v>0</v>
      </c>
      <c r="D187" s="7">
        <f ca="1">Elenco_Corsi!F188*B187</f>
        <v>0</v>
      </c>
      <c r="E187" s="9">
        <f t="shared" si="35"/>
        <v>0</v>
      </c>
      <c r="F187" s="9">
        <f>Elenco_Corsi!E188*E187</f>
        <v>0</v>
      </c>
      <c r="G187" s="9">
        <f>Elenco_Corsi!F188*E187</f>
        <v>0</v>
      </c>
      <c r="H187" s="7">
        <f t="shared" si="36"/>
        <v>0</v>
      </c>
      <c r="I187" s="7">
        <f>Elenco_Corsi!E188*H187</f>
        <v>0</v>
      </c>
      <c r="J187" s="7">
        <f>Elenco_Corsi!F188*H187</f>
        <v>0</v>
      </c>
      <c r="K187" s="12">
        <f t="shared" ca="1" si="31"/>
        <v>0</v>
      </c>
      <c r="L187" s="14" t="str">
        <f t="shared" si="32"/>
        <v/>
      </c>
      <c r="M187" s="12">
        <f ca="1">SUMPRODUCT(B188:$B$202,C188:$C$202)</f>
        <v>0</v>
      </c>
      <c r="N187" s="12">
        <f t="shared" ca="1" si="29"/>
        <v>40</v>
      </c>
      <c r="O187" s="17">
        <f t="shared" ca="1" si="33"/>
        <v>0</v>
      </c>
      <c r="P187" s="19" t="str">
        <f t="shared" si="34"/>
        <v/>
      </c>
      <c r="Q187" s="17">
        <f ca="1">SUMPRODUCT(B188:$B$202,D188:$D$202)</f>
        <v>0</v>
      </c>
      <c r="R187" s="17">
        <f t="shared" ca="1" si="30"/>
        <v>40</v>
      </c>
    </row>
    <row r="188" spans="1:18" x14ac:dyDescent="0.3">
      <c r="A188" s="2" t="str">
        <f>IF(Elenco_Corsi!D189&lt;&gt;"",DATE(YEAR(Elenco_Corsi!D189)+5,MONTH(Elenco_Corsi!D189),DAY(Elenco_Corsi!D189)),"")</f>
        <v/>
      </c>
      <c r="B188" s="7">
        <f t="shared" ca="1" si="28"/>
        <v>0</v>
      </c>
      <c r="C188" s="7">
        <f ca="1">Elenco_Corsi!E189*B188</f>
        <v>0</v>
      </c>
      <c r="D188" s="7">
        <f ca="1">Elenco_Corsi!F189*B188</f>
        <v>0</v>
      </c>
      <c r="E188" s="9">
        <f t="shared" si="35"/>
        <v>0</v>
      </c>
      <c r="F188" s="9">
        <f>Elenco_Corsi!E189*E188</f>
        <v>0</v>
      </c>
      <c r="G188" s="9">
        <f>Elenco_Corsi!F189*E188</f>
        <v>0</v>
      </c>
      <c r="H188" s="7">
        <f t="shared" si="36"/>
        <v>0</v>
      </c>
      <c r="I188" s="7">
        <f>Elenco_Corsi!E189*H188</f>
        <v>0</v>
      </c>
      <c r="J188" s="7">
        <f>Elenco_Corsi!F189*H188</f>
        <v>0</v>
      </c>
      <c r="K188" s="12">
        <f t="shared" ca="1" si="31"/>
        <v>0</v>
      </c>
      <c r="L188" s="14" t="str">
        <f t="shared" si="32"/>
        <v/>
      </c>
      <c r="M188" s="12">
        <f ca="1">SUMPRODUCT(B189:$B$202,C189:$C$202)</f>
        <v>0</v>
      </c>
      <c r="N188" s="12">
        <f t="shared" ca="1" si="29"/>
        <v>40</v>
      </c>
      <c r="O188" s="17">
        <f t="shared" ca="1" si="33"/>
        <v>0</v>
      </c>
      <c r="P188" s="19" t="str">
        <f t="shared" si="34"/>
        <v/>
      </c>
      <c r="Q188" s="17">
        <f ca="1">SUMPRODUCT(B189:$B$202,D189:$D$202)</f>
        <v>0</v>
      </c>
      <c r="R188" s="17">
        <f t="shared" ca="1" si="30"/>
        <v>40</v>
      </c>
    </row>
    <row r="189" spans="1:18" x14ac:dyDescent="0.3">
      <c r="A189" s="2" t="str">
        <f>IF(Elenco_Corsi!D190&lt;&gt;"",DATE(YEAR(Elenco_Corsi!D190)+5,MONTH(Elenco_Corsi!D190),DAY(Elenco_Corsi!D190)),"")</f>
        <v/>
      </c>
      <c r="B189" s="7">
        <f t="shared" ca="1" si="28"/>
        <v>0</v>
      </c>
      <c r="C189" s="7">
        <f ca="1">Elenco_Corsi!E190*B189</f>
        <v>0</v>
      </c>
      <c r="D189" s="7">
        <f ca="1">Elenco_Corsi!F190*B189</f>
        <v>0</v>
      </c>
      <c r="E189" s="9">
        <f t="shared" si="35"/>
        <v>0</v>
      </c>
      <c r="F189" s="9">
        <f>Elenco_Corsi!E190*E189</f>
        <v>0</v>
      </c>
      <c r="G189" s="9">
        <f>Elenco_Corsi!F190*E189</f>
        <v>0</v>
      </c>
      <c r="H189" s="7">
        <f t="shared" si="36"/>
        <v>0</v>
      </c>
      <c r="I189" s="7">
        <f>Elenco_Corsi!E190*H189</f>
        <v>0</v>
      </c>
      <c r="J189" s="7">
        <f>Elenco_Corsi!F190*H189</f>
        <v>0</v>
      </c>
      <c r="K189" s="12">
        <f t="shared" ca="1" si="31"/>
        <v>0</v>
      </c>
      <c r="L189" s="14" t="str">
        <f t="shared" si="32"/>
        <v/>
      </c>
      <c r="M189" s="12">
        <f ca="1">SUMPRODUCT(B190:$B$202,C190:$C$202)</f>
        <v>0</v>
      </c>
      <c r="N189" s="12">
        <f t="shared" ca="1" si="29"/>
        <v>40</v>
      </c>
      <c r="O189" s="17">
        <f t="shared" ca="1" si="33"/>
        <v>0</v>
      </c>
      <c r="P189" s="19" t="str">
        <f t="shared" si="34"/>
        <v/>
      </c>
      <c r="Q189" s="17">
        <f ca="1">SUMPRODUCT(B190:$B$202,D190:$D$202)</f>
        <v>0</v>
      </c>
      <c r="R189" s="17">
        <f t="shared" ca="1" si="30"/>
        <v>40</v>
      </c>
    </row>
    <row r="190" spans="1:18" x14ac:dyDescent="0.3">
      <c r="A190" s="2" t="str">
        <f>IF(Elenco_Corsi!D191&lt;&gt;"",DATE(YEAR(Elenco_Corsi!D191)+5,MONTH(Elenco_Corsi!D191),DAY(Elenco_Corsi!D191)),"")</f>
        <v/>
      </c>
      <c r="B190" s="7">
        <f t="shared" ca="1" si="28"/>
        <v>0</v>
      </c>
      <c r="C190" s="7">
        <f ca="1">Elenco_Corsi!E191*B190</f>
        <v>0</v>
      </c>
      <c r="D190" s="7">
        <f ca="1">Elenco_Corsi!F191*B190</f>
        <v>0</v>
      </c>
      <c r="E190" s="9">
        <f t="shared" si="35"/>
        <v>0</v>
      </c>
      <c r="F190" s="9">
        <f>Elenco_Corsi!E191*E190</f>
        <v>0</v>
      </c>
      <c r="G190" s="9">
        <f>Elenco_Corsi!F191*E190</f>
        <v>0</v>
      </c>
      <c r="H190" s="7">
        <f t="shared" si="36"/>
        <v>0</v>
      </c>
      <c r="I190" s="7">
        <f>Elenco_Corsi!E191*H190</f>
        <v>0</v>
      </c>
      <c r="J190" s="7">
        <f>Elenco_Corsi!F191*H190</f>
        <v>0</v>
      </c>
      <c r="K190" s="12">
        <f t="shared" ca="1" si="31"/>
        <v>0</v>
      </c>
      <c r="L190" s="14" t="str">
        <f t="shared" si="32"/>
        <v/>
      </c>
      <c r="M190" s="12">
        <f ca="1">SUMPRODUCT(B191:$B$202,C191:$C$202)</f>
        <v>0</v>
      </c>
      <c r="N190" s="12">
        <f t="shared" ca="1" si="29"/>
        <v>40</v>
      </c>
      <c r="O190" s="17">
        <f t="shared" ca="1" si="33"/>
        <v>0</v>
      </c>
      <c r="P190" s="19" t="str">
        <f t="shared" si="34"/>
        <v/>
      </c>
      <c r="Q190" s="17">
        <f ca="1">SUMPRODUCT(B191:$B$202,D191:$D$202)</f>
        <v>0</v>
      </c>
      <c r="R190" s="17">
        <f t="shared" ca="1" si="30"/>
        <v>40</v>
      </c>
    </row>
    <row r="191" spans="1:18" x14ac:dyDescent="0.3">
      <c r="A191" s="2" t="str">
        <f>IF(Elenco_Corsi!D192&lt;&gt;"",DATE(YEAR(Elenco_Corsi!D192)+5,MONTH(Elenco_Corsi!D192),DAY(Elenco_Corsi!D192)),"")</f>
        <v/>
      </c>
      <c r="B191" s="7">
        <f t="shared" ca="1" si="28"/>
        <v>0</v>
      </c>
      <c r="C191" s="7">
        <f ca="1">Elenco_Corsi!E192*B191</f>
        <v>0</v>
      </c>
      <c r="D191" s="7">
        <f ca="1">Elenco_Corsi!F192*B191</f>
        <v>0</v>
      </c>
      <c r="E191" s="9">
        <f t="shared" si="35"/>
        <v>0</v>
      </c>
      <c r="F191" s="9">
        <f>Elenco_Corsi!E192*E191</f>
        <v>0</v>
      </c>
      <c r="G191" s="9">
        <f>Elenco_Corsi!F192*E191</f>
        <v>0</v>
      </c>
      <c r="H191" s="7">
        <f t="shared" si="36"/>
        <v>0</v>
      </c>
      <c r="I191" s="7">
        <f>Elenco_Corsi!E192*H191</f>
        <v>0</v>
      </c>
      <c r="J191" s="7">
        <f>Elenco_Corsi!F192*H191</f>
        <v>0</v>
      </c>
      <c r="K191" s="12">
        <f t="shared" ca="1" si="31"/>
        <v>0</v>
      </c>
      <c r="L191" s="14" t="str">
        <f t="shared" si="32"/>
        <v/>
      </c>
      <c r="M191" s="12">
        <f ca="1">SUMPRODUCT(B192:$B$202,C192:$C$202)</f>
        <v>0</v>
      </c>
      <c r="N191" s="12">
        <f t="shared" ca="1" si="29"/>
        <v>40</v>
      </c>
      <c r="O191" s="17">
        <f t="shared" ca="1" si="33"/>
        <v>0</v>
      </c>
      <c r="P191" s="19" t="str">
        <f t="shared" si="34"/>
        <v/>
      </c>
      <c r="Q191" s="17">
        <f ca="1">SUMPRODUCT(B192:$B$202,D192:$D$202)</f>
        <v>0</v>
      </c>
      <c r="R191" s="17">
        <f t="shared" ca="1" si="30"/>
        <v>40</v>
      </c>
    </row>
    <row r="192" spans="1:18" x14ac:dyDescent="0.3">
      <c r="A192" s="2" t="str">
        <f>IF(Elenco_Corsi!D193&lt;&gt;"",DATE(YEAR(Elenco_Corsi!D193)+5,MONTH(Elenco_Corsi!D193),DAY(Elenco_Corsi!D193)),"")</f>
        <v/>
      </c>
      <c r="B192" s="7">
        <f t="shared" ca="1" si="28"/>
        <v>0</v>
      </c>
      <c r="C192" s="7">
        <f ca="1">Elenco_Corsi!E193*B192</f>
        <v>0</v>
      </c>
      <c r="D192" s="7">
        <f ca="1">Elenco_Corsi!F193*B192</f>
        <v>0</v>
      </c>
      <c r="E192" s="9">
        <f t="shared" si="35"/>
        <v>0</v>
      </c>
      <c r="F192" s="9">
        <f>Elenco_Corsi!E193*E192</f>
        <v>0</v>
      </c>
      <c r="G192" s="9">
        <f>Elenco_Corsi!F193*E192</f>
        <v>0</v>
      </c>
      <c r="H192" s="7">
        <f t="shared" si="36"/>
        <v>0</v>
      </c>
      <c r="I192" s="7">
        <f>Elenco_Corsi!E193*H192</f>
        <v>0</v>
      </c>
      <c r="J192" s="7">
        <f>Elenco_Corsi!F193*H192</f>
        <v>0</v>
      </c>
      <c r="K192" s="12">
        <f t="shared" ca="1" si="31"/>
        <v>0</v>
      </c>
      <c r="L192" s="14" t="str">
        <f t="shared" si="32"/>
        <v/>
      </c>
      <c r="M192" s="12">
        <f ca="1">SUMPRODUCT(B193:$B$202,C193:$C$202)</f>
        <v>0</v>
      </c>
      <c r="N192" s="12">
        <f t="shared" ca="1" si="29"/>
        <v>40</v>
      </c>
      <c r="O192" s="17">
        <f t="shared" ca="1" si="33"/>
        <v>0</v>
      </c>
      <c r="P192" s="19" t="str">
        <f t="shared" si="34"/>
        <v/>
      </c>
      <c r="Q192" s="17">
        <f ca="1">SUMPRODUCT(B193:$B$202,D193:$D$202)</f>
        <v>0</v>
      </c>
      <c r="R192" s="17">
        <f t="shared" ca="1" si="30"/>
        <v>40</v>
      </c>
    </row>
    <row r="193" spans="1:18" x14ac:dyDescent="0.3">
      <c r="A193" s="2" t="str">
        <f>IF(Elenco_Corsi!D194&lt;&gt;"",DATE(YEAR(Elenco_Corsi!D194)+5,MONTH(Elenco_Corsi!D194),DAY(Elenco_Corsi!D194)),"")</f>
        <v/>
      </c>
      <c r="B193" s="7">
        <f t="shared" ca="1" si="28"/>
        <v>0</v>
      </c>
      <c r="C193" s="7">
        <f ca="1">Elenco_Corsi!E194*B193</f>
        <v>0</v>
      </c>
      <c r="D193" s="7">
        <f ca="1">Elenco_Corsi!F194*B193</f>
        <v>0</v>
      </c>
      <c r="E193" s="9">
        <f t="shared" si="35"/>
        <v>0</v>
      </c>
      <c r="F193" s="9">
        <f>Elenco_Corsi!E194*E193</f>
        <v>0</v>
      </c>
      <c r="G193" s="9">
        <f>Elenco_Corsi!F194*E193</f>
        <v>0</v>
      </c>
      <c r="H193" s="7">
        <f t="shared" si="36"/>
        <v>0</v>
      </c>
      <c r="I193" s="7">
        <f>Elenco_Corsi!E194*H193</f>
        <v>0</v>
      </c>
      <c r="J193" s="7">
        <f>Elenco_Corsi!F194*H193</f>
        <v>0</v>
      </c>
      <c r="K193" s="12">
        <f t="shared" ca="1" si="31"/>
        <v>0</v>
      </c>
      <c r="L193" s="14" t="str">
        <f t="shared" si="32"/>
        <v/>
      </c>
      <c r="M193" s="12">
        <f ca="1">SUMPRODUCT(B194:$B$202,C194:$C$202)</f>
        <v>0</v>
      </c>
      <c r="N193" s="12">
        <f t="shared" ca="1" si="29"/>
        <v>40</v>
      </c>
      <c r="O193" s="17">
        <f t="shared" ca="1" si="33"/>
        <v>0</v>
      </c>
      <c r="P193" s="19" t="str">
        <f t="shared" si="34"/>
        <v/>
      </c>
      <c r="Q193" s="17">
        <f ca="1">SUMPRODUCT(B194:$B$202,D194:$D$202)</f>
        <v>0</v>
      </c>
      <c r="R193" s="17">
        <f t="shared" ca="1" si="30"/>
        <v>40</v>
      </c>
    </row>
    <row r="194" spans="1:18" x14ac:dyDescent="0.3">
      <c r="A194" s="2" t="str">
        <f>IF(Elenco_Corsi!D195&lt;&gt;"",DATE(YEAR(Elenco_Corsi!D195)+5,MONTH(Elenco_Corsi!D195),DAY(Elenco_Corsi!D195)),"")</f>
        <v/>
      </c>
      <c r="B194" s="7">
        <f t="shared" ca="1" si="28"/>
        <v>0</v>
      </c>
      <c r="C194" s="7">
        <f ca="1">Elenco_Corsi!E195*B194</f>
        <v>0</v>
      </c>
      <c r="D194" s="7">
        <f ca="1">Elenco_Corsi!F195*B194</f>
        <v>0</v>
      </c>
      <c r="E194" s="9">
        <f t="shared" si="35"/>
        <v>0</v>
      </c>
      <c r="F194" s="9">
        <f>Elenco_Corsi!E195*E194</f>
        <v>0</v>
      </c>
      <c r="G194" s="9">
        <f>Elenco_Corsi!F195*E194</f>
        <v>0</v>
      </c>
      <c r="H194" s="7">
        <f t="shared" si="36"/>
        <v>0</v>
      </c>
      <c r="I194" s="7">
        <f>Elenco_Corsi!E195*H194</f>
        <v>0</v>
      </c>
      <c r="J194" s="7">
        <f>Elenco_Corsi!F195*H194</f>
        <v>0</v>
      </c>
      <c r="K194" s="12">
        <f t="shared" ca="1" si="31"/>
        <v>0</v>
      </c>
      <c r="L194" s="14" t="str">
        <f t="shared" si="32"/>
        <v/>
      </c>
      <c r="M194" s="12">
        <f ca="1">SUMPRODUCT(B195:$B$202,C195:$C$202)</f>
        <v>0</v>
      </c>
      <c r="N194" s="12">
        <f t="shared" ca="1" si="29"/>
        <v>40</v>
      </c>
      <c r="O194" s="17">
        <f t="shared" ca="1" si="33"/>
        <v>0</v>
      </c>
      <c r="P194" s="19" t="str">
        <f t="shared" si="34"/>
        <v/>
      </c>
      <c r="Q194" s="17">
        <f ca="1">SUMPRODUCT(B195:$B$202,D195:$D$202)</f>
        <v>0</v>
      </c>
      <c r="R194" s="17">
        <f t="shared" ca="1" si="30"/>
        <v>40</v>
      </c>
    </row>
    <row r="195" spans="1:18" x14ac:dyDescent="0.3">
      <c r="A195" s="2" t="str">
        <f>IF(Elenco_Corsi!D196&lt;&gt;"",DATE(YEAR(Elenco_Corsi!D196)+5,MONTH(Elenco_Corsi!D196),DAY(Elenco_Corsi!D196)),"")</f>
        <v/>
      </c>
      <c r="B195" s="7">
        <f t="shared" ca="1" si="28"/>
        <v>0</v>
      </c>
      <c r="C195" s="7">
        <f ca="1">Elenco_Corsi!E196*B195</f>
        <v>0</v>
      </c>
      <c r="D195" s="7">
        <f ca="1">Elenco_Corsi!F196*B195</f>
        <v>0</v>
      </c>
      <c r="E195" s="9">
        <f t="shared" si="35"/>
        <v>0</v>
      </c>
      <c r="F195" s="9">
        <f>Elenco_Corsi!E196*E195</f>
        <v>0</v>
      </c>
      <c r="G195" s="9">
        <f>Elenco_Corsi!F196*E195</f>
        <v>0</v>
      </c>
      <c r="H195" s="7">
        <f t="shared" si="36"/>
        <v>0</v>
      </c>
      <c r="I195" s="7">
        <f>Elenco_Corsi!E196*H195</f>
        <v>0</v>
      </c>
      <c r="J195" s="7">
        <f>Elenco_Corsi!F196*H195</f>
        <v>0</v>
      </c>
      <c r="K195" s="12">
        <f t="shared" ca="1" si="31"/>
        <v>0</v>
      </c>
      <c r="L195" s="14" t="str">
        <f t="shared" si="32"/>
        <v/>
      </c>
      <c r="M195" s="12">
        <f ca="1">SUMPRODUCT(B196:$B$202,C196:$C$202)</f>
        <v>0</v>
      </c>
      <c r="N195" s="12">
        <f t="shared" ca="1" si="29"/>
        <v>40</v>
      </c>
      <c r="O195" s="17">
        <f t="shared" ca="1" si="33"/>
        <v>0</v>
      </c>
      <c r="P195" s="19" t="str">
        <f t="shared" si="34"/>
        <v/>
      </c>
      <c r="Q195" s="17">
        <f ca="1">SUMPRODUCT(B196:$B$202,D196:$D$202)</f>
        <v>0</v>
      </c>
      <c r="R195" s="17">
        <f t="shared" ca="1" si="30"/>
        <v>40</v>
      </c>
    </row>
    <row r="196" spans="1:18" x14ac:dyDescent="0.3">
      <c r="A196" s="2" t="str">
        <f>IF(Elenco_Corsi!D197&lt;&gt;"",DATE(YEAR(Elenco_Corsi!D197)+5,MONTH(Elenco_Corsi!D197),DAY(Elenco_Corsi!D197)),"")</f>
        <v/>
      </c>
      <c r="B196" s="7">
        <f t="shared" ca="1" si="28"/>
        <v>0</v>
      </c>
      <c r="C196" s="7">
        <f ca="1">Elenco_Corsi!E197*B196</f>
        <v>0</v>
      </c>
      <c r="D196" s="7">
        <f ca="1">Elenco_Corsi!F197*B196</f>
        <v>0</v>
      </c>
      <c r="E196" s="9">
        <f t="shared" ref="E196:E203" si="37">IF(A196&lt;&gt;"",IF(tre_mesi&lt;A196,1,0),0)</f>
        <v>0</v>
      </c>
      <c r="F196" s="9">
        <f>Elenco_Corsi!E197*E196</f>
        <v>0</v>
      </c>
      <c r="G196" s="9">
        <f>Elenco_Corsi!F197*E196</f>
        <v>0</v>
      </c>
      <c r="H196" s="7">
        <f t="shared" ref="H196:H203" si="38">IF(A196&lt;&gt;"",IF(sei_mesi&lt;A196,1,0),0)</f>
        <v>0</v>
      </c>
      <c r="I196" s="7">
        <f>Elenco_Corsi!E197*H196</f>
        <v>0</v>
      </c>
      <c r="J196" s="7">
        <f>Elenco_Corsi!F197*H196</f>
        <v>0</v>
      </c>
      <c r="K196" s="12">
        <f t="shared" ca="1" si="31"/>
        <v>0</v>
      </c>
      <c r="L196" s="14" t="str">
        <f t="shared" si="32"/>
        <v/>
      </c>
      <c r="M196" s="12">
        <f ca="1">SUMPRODUCT(B197:$B$202,C197:$C$202)</f>
        <v>0</v>
      </c>
      <c r="N196" s="12">
        <f t="shared" ca="1" si="29"/>
        <v>40</v>
      </c>
      <c r="O196" s="17">
        <f t="shared" ca="1" si="33"/>
        <v>0</v>
      </c>
      <c r="P196" s="19" t="str">
        <f t="shared" si="34"/>
        <v/>
      </c>
      <c r="Q196" s="17">
        <f ca="1">SUMPRODUCT(B197:$B$202,D197:$D$202)</f>
        <v>0</v>
      </c>
      <c r="R196" s="17">
        <f t="shared" ca="1" si="30"/>
        <v>40</v>
      </c>
    </row>
    <row r="197" spans="1:18" x14ac:dyDescent="0.3">
      <c r="A197" s="2" t="str">
        <f>IF(Elenco_Corsi!D198&lt;&gt;"",DATE(YEAR(Elenco_Corsi!D198)+5,MONTH(Elenco_Corsi!D198),DAY(Elenco_Corsi!D198)),"")</f>
        <v/>
      </c>
      <c r="B197" s="7">
        <f t="shared" ref="B197:B203" ca="1" si="39">IF(A197&lt;&gt;"",IF(TODAY()&lt;A197,1,0),0)</f>
        <v>0</v>
      </c>
      <c r="C197" s="7">
        <f ca="1">Elenco_Corsi!E198*B197</f>
        <v>0</v>
      </c>
      <c r="D197" s="7">
        <f ca="1">Elenco_Corsi!F198*B197</f>
        <v>0</v>
      </c>
      <c r="E197" s="9">
        <f t="shared" si="37"/>
        <v>0</v>
      </c>
      <c r="F197" s="9">
        <f>Elenco_Corsi!E198*E197</f>
        <v>0</v>
      </c>
      <c r="G197" s="9">
        <f>Elenco_Corsi!F198*E197</f>
        <v>0</v>
      </c>
      <c r="H197" s="7">
        <f t="shared" si="38"/>
        <v>0</v>
      </c>
      <c r="I197" s="7">
        <f>Elenco_Corsi!E198*H197</f>
        <v>0</v>
      </c>
      <c r="J197" s="7">
        <f>Elenco_Corsi!F198*H197</f>
        <v>0</v>
      </c>
      <c r="K197" s="12">
        <f t="shared" ca="1" si="31"/>
        <v>0</v>
      </c>
      <c r="L197" s="14" t="str">
        <f t="shared" si="32"/>
        <v/>
      </c>
      <c r="M197" s="12">
        <f ca="1">SUMPRODUCT(B198:$B$202,C198:$C$202)</f>
        <v>0</v>
      </c>
      <c r="N197" s="12">
        <f t="shared" ref="N197:N203" ca="1" si="40">IF(M197&gt;=40,0,40-M197)</f>
        <v>40</v>
      </c>
      <c r="O197" s="17">
        <f t="shared" ca="1" si="33"/>
        <v>0</v>
      </c>
      <c r="P197" s="19" t="str">
        <f t="shared" si="34"/>
        <v/>
      </c>
      <c r="Q197" s="17">
        <f ca="1">SUMPRODUCT(B198:$B$202,D198:$D$202)</f>
        <v>0</v>
      </c>
      <c r="R197" s="17">
        <f t="shared" ref="R197:R203" ca="1" si="41">IF(Q197&gt;=40,0,40-Q197)</f>
        <v>40</v>
      </c>
    </row>
    <row r="198" spans="1:18" x14ac:dyDescent="0.3">
      <c r="A198" s="2" t="str">
        <f>IF(Elenco_Corsi!D199&lt;&gt;"",DATE(YEAR(Elenco_Corsi!D199)+5,MONTH(Elenco_Corsi!D199),DAY(Elenco_Corsi!D199)),"")</f>
        <v/>
      </c>
      <c r="B198" s="7">
        <f t="shared" ca="1" si="39"/>
        <v>0</v>
      </c>
      <c r="C198" s="7">
        <f ca="1">Elenco_Corsi!E199*B198</f>
        <v>0</v>
      </c>
      <c r="D198" s="7">
        <f ca="1">Elenco_Corsi!F199*B198</f>
        <v>0</v>
      </c>
      <c r="E198" s="9">
        <f t="shared" si="37"/>
        <v>0</v>
      </c>
      <c r="F198" s="9">
        <f>Elenco_Corsi!E199*E198</f>
        <v>0</v>
      </c>
      <c r="G198" s="9">
        <f>Elenco_Corsi!F199*E198</f>
        <v>0</v>
      </c>
      <c r="H198" s="7">
        <f t="shared" si="38"/>
        <v>0</v>
      </c>
      <c r="I198" s="7">
        <f>Elenco_Corsi!E199*H198</f>
        <v>0</v>
      </c>
      <c r="J198" s="7">
        <f>Elenco_Corsi!F199*H198</f>
        <v>0</v>
      </c>
      <c r="K198" s="12">
        <f t="shared" ca="1" si="31"/>
        <v>0</v>
      </c>
      <c r="L198" s="14" t="str">
        <f t="shared" si="32"/>
        <v/>
      </c>
      <c r="M198" s="12">
        <f ca="1">SUMPRODUCT(B199:$B$202,C199:$C$202)</f>
        <v>0</v>
      </c>
      <c r="N198" s="12">
        <f t="shared" ca="1" si="40"/>
        <v>40</v>
      </c>
      <c r="O198" s="17">
        <f t="shared" ca="1" si="33"/>
        <v>0</v>
      </c>
      <c r="P198" s="19" t="str">
        <f t="shared" si="34"/>
        <v/>
      </c>
      <c r="Q198" s="17">
        <f ca="1">SUMPRODUCT(B199:$B$202,D199:$D$202)</f>
        <v>0</v>
      </c>
      <c r="R198" s="17">
        <f t="shared" ca="1" si="41"/>
        <v>40</v>
      </c>
    </row>
    <row r="199" spans="1:18" x14ac:dyDescent="0.3">
      <c r="A199" s="2" t="str">
        <f>IF(Elenco_Corsi!D200&lt;&gt;"",DATE(YEAR(Elenco_Corsi!D200)+5,MONTH(Elenco_Corsi!D200),DAY(Elenco_Corsi!D200)),"")</f>
        <v/>
      </c>
      <c r="B199" s="7">
        <f t="shared" ca="1" si="39"/>
        <v>0</v>
      </c>
      <c r="C199" s="7">
        <f ca="1">Elenco_Corsi!E200*B199</f>
        <v>0</v>
      </c>
      <c r="D199" s="7">
        <f ca="1">Elenco_Corsi!F200*B199</f>
        <v>0</v>
      </c>
      <c r="E199" s="9">
        <f t="shared" si="37"/>
        <v>0</v>
      </c>
      <c r="F199" s="9">
        <f>Elenco_Corsi!E200*E199</f>
        <v>0</v>
      </c>
      <c r="G199" s="9">
        <f>Elenco_Corsi!F200*E199</f>
        <v>0</v>
      </c>
      <c r="H199" s="7">
        <f t="shared" si="38"/>
        <v>0</v>
      </c>
      <c r="I199" s="7">
        <f>Elenco_Corsi!E200*H199</f>
        <v>0</v>
      </c>
      <c r="J199" s="7">
        <f>Elenco_Corsi!F200*H199</f>
        <v>0</v>
      </c>
      <c r="K199" s="12">
        <f t="shared" ca="1" si="31"/>
        <v>0</v>
      </c>
      <c r="L199" s="14" t="str">
        <f t="shared" si="32"/>
        <v/>
      </c>
      <c r="M199" s="12">
        <f ca="1">SUMPRODUCT(B200:$B$202,C200:$C$202)</f>
        <v>0</v>
      </c>
      <c r="N199" s="12">
        <f t="shared" ca="1" si="40"/>
        <v>40</v>
      </c>
      <c r="O199" s="17">
        <f t="shared" ca="1" si="33"/>
        <v>0</v>
      </c>
      <c r="P199" s="19" t="str">
        <f t="shared" si="34"/>
        <v/>
      </c>
      <c r="Q199" s="17">
        <f ca="1">SUMPRODUCT(B200:$B$202,D200:$D$202)</f>
        <v>0</v>
      </c>
      <c r="R199" s="17">
        <f t="shared" ca="1" si="41"/>
        <v>40</v>
      </c>
    </row>
    <row r="200" spans="1:18" x14ac:dyDescent="0.3">
      <c r="A200" s="2" t="str">
        <f>IF(Elenco_Corsi!D201&lt;&gt;"",DATE(YEAR(Elenco_Corsi!D201)+5,MONTH(Elenco_Corsi!D201),DAY(Elenco_Corsi!D201)),"")</f>
        <v/>
      </c>
      <c r="B200" s="7">
        <f t="shared" ca="1" si="39"/>
        <v>0</v>
      </c>
      <c r="C200" s="7">
        <f ca="1">Elenco_Corsi!E201*B200</f>
        <v>0</v>
      </c>
      <c r="D200" s="7">
        <f ca="1">Elenco_Corsi!F201*B200</f>
        <v>0</v>
      </c>
      <c r="E200" s="9">
        <f t="shared" si="37"/>
        <v>0</v>
      </c>
      <c r="F200" s="9">
        <f>Elenco_Corsi!E201*E200</f>
        <v>0</v>
      </c>
      <c r="G200" s="9">
        <f>Elenco_Corsi!F201*E200</f>
        <v>0</v>
      </c>
      <c r="H200" s="7">
        <f t="shared" si="38"/>
        <v>0</v>
      </c>
      <c r="I200" s="7">
        <f>Elenco_Corsi!E201*H200</f>
        <v>0</v>
      </c>
      <c r="J200" s="7">
        <f>Elenco_Corsi!F201*H200</f>
        <v>0</v>
      </c>
      <c r="K200" s="12">
        <f t="shared" ca="1" si="31"/>
        <v>0</v>
      </c>
      <c r="L200" s="14" t="str">
        <f t="shared" si="32"/>
        <v/>
      </c>
      <c r="M200" s="12">
        <f ca="1">SUMPRODUCT(B201:$B$202,C201:$C$202)</f>
        <v>0</v>
      </c>
      <c r="N200" s="12">
        <f t="shared" ca="1" si="40"/>
        <v>40</v>
      </c>
      <c r="O200" s="17">
        <f t="shared" ca="1" si="33"/>
        <v>0</v>
      </c>
      <c r="P200" s="19" t="str">
        <f t="shared" si="34"/>
        <v/>
      </c>
      <c r="Q200" s="17">
        <f ca="1">SUMPRODUCT(B201:$B$202,D201:$D$202)</f>
        <v>0</v>
      </c>
      <c r="R200" s="17">
        <f t="shared" ca="1" si="41"/>
        <v>40</v>
      </c>
    </row>
    <row r="201" spans="1:18" x14ac:dyDescent="0.3">
      <c r="A201" s="2" t="str">
        <f>IF(Elenco_Corsi!D202&lt;&gt;"",DATE(YEAR(Elenco_Corsi!D202)+5,MONTH(Elenco_Corsi!D202),DAY(Elenco_Corsi!D202)),"")</f>
        <v/>
      </c>
      <c r="B201" s="7">
        <f t="shared" ca="1" si="39"/>
        <v>0</v>
      </c>
      <c r="C201" s="7">
        <f ca="1">Elenco_Corsi!E202*B201</f>
        <v>0</v>
      </c>
      <c r="D201" s="7">
        <f ca="1">Elenco_Corsi!F202*B201</f>
        <v>0</v>
      </c>
      <c r="E201" s="9">
        <f t="shared" si="37"/>
        <v>0</v>
      </c>
      <c r="F201" s="9">
        <f>Elenco_Corsi!E202*E201</f>
        <v>0</v>
      </c>
      <c r="G201" s="9">
        <f>Elenco_Corsi!F202*E201</f>
        <v>0</v>
      </c>
      <c r="H201" s="7">
        <f t="shared" si="38"/>
        <v>0</v>
      </c>
      <c r="I201" s="7">
        <f>Elenco_Corsi!E202*H201</f>
        <v>0</v>
      </c>
      <c r="J201" s="7">
        <f>Elenco_Corsi!F202*H201</f>
        <v>0</v>
      </c>
      <c r="K201" s="12">
        <f t="shared" ref="K201:K203" ca="1" si="42">IF(AND(M201&lt;40,M200&gt;=40),1,0)</f>
        <v>0</v>
      </c>
      <c r="L201" s="14" t="str">
        <f t="shared" ref="L201:L203" si="43">A201</f>
        <v/>
      </c>
      <c r="M201" s="12">
        <f ca="1">SUMPRODUCT(B202:$B$202,C202:$C$202)</f>
        <v>0</v>
      </c>
      <c r="N201" s="12">
        <f t="shared" ca="1" si="40"/>
        <v>40</v>
      </c>
      <c r="O201" s="17">
        <f t="shared" ref="O201:O203" ca="1" si="44">IF(AND(Q201&lt;40,Q200&gt;=40),1,0)</f>
        <v>0</v>
      </c>
      <c r="P201" s="19" t="str">
        <f t="shared" ref="P201:P203" si="45">A201</f>
        <v/>
      </c>
      <c r="Q201" s="17">
        <f ca="1">SUMPRODUCT(B202:$B$202,D202:$D$202)</f>
        <v>0</v>
      </c>
      <c r="R201" s="17">
        <f t="shared" ca="1" si="41"/>
        <v>40</v>
      </c>
    </row>
    <row r="202" spans="1:18" x14ac:dyDescent="0.3">
      <c r="A202" s="2" t="str">
        <f>IF(Elenco_Corsi!D203&lt;&gt;"",DATE(YEAR(Elenco_Corsi!D203)+5,MONTH(Elenco_Corsi!D203),DAY(Elenco_Corsi!D203)),"")</f>
        <v/>
      </c>
      <c r="B202" s="7">
        <f t="shared" ca="1" si="39"/>
        <v>0</v>
      </c>
      <c r="C202" s="7">
        <f ca="1">Elenco_Corsi!E203*B202</f>
        <v>0</v>
      </c>
      <c r="D202" s="7">
        <f ca="1">Elenco_Corsi!F203*B202</f>
        <v>0</v>
      </c>
      <c r="E202" s="9">
        <f t="shared" si="37"/>
        <v>0</v>
      </c>
      <c r="F202" s="9">
        <f>Elenco_Corsi!E203*E202</f>
        <v>0</v>
      </c>
      <c r="G202" s="9">
        <f>Elenco_Corsi!F203*E202</f>
        <v>0</v>
      </c>
      <c r="H202" s="7">
        <f t="shared" si="38"/>
        <v>0</v>
      </c>
      <c r="I202" s="7">
        <f>Elenco_Corsi!E203*H202</f>
        <v>0</v>
      </c>
      <c r="J202" s="7">
        <f>Elenco_Corsi!F203*H202</f>
        <v>0</v>
      </c>
      <c r="K202" s="12">
        <f t="shared" ca="1" si="42"/>
        <v>0</v>
      </c>
      <c r="L202" s="14" t="str">
        <f t="shared" si="43"/>
        <v/>
      </c>
      <c r="M202" s="12">
        <f ca="1">SUMPRODUCT(B$202:$B203,C$202:$C203)</f>
        <v>0</v>
      </c>
      <c r="N202" s="12">
        <f t="shared" ca="1" si="40"/>
        <v>40</v>
      </c>
      <c r="O202" s="17">
        <f t="shared" ca="1" si="44"/>
        <v>0</v>
      </c>
      <c r="P202" s="19" t="str">
        <f t="shared" si="45"/>
        <v/>
      </c>
      <c r="Q202" s="17">
        <f ca="1">SUMPRODUCT(B$202:$B203,D$202:$D203)</f>
        <v>0</v>
      </c>
      <c r="R202" s="17">
        <f t="shared" ca="1" si="41"/>
        <v>40</v>
      </c>
    </row>
    <row r="203" spans="1:18" x14ac:dyDescent="0.3">
      <c r="A203" s="2" t="str">
        <f>IF(Elenco_Corsi!D204&lt;&gt;"",DATE(YEAR(Elenco_Corsi!D204)+5,MONTH(Elenco_Corsi!D204),DAY(Elenco_Corsi!D204)),"")</f>
        <v/>
      </c>
      <c r="B203" s="7">
        <f t="shared" ca="1" si="39"/>
        <v>0</v>
      </c>
      <c r="C203" s="7">
        <f ca="1">Elenco_Corsi!E204*B203</f>
        <v>0</v>
      </c>
      <c r="D203" s="7">
        <f ca="1">Elenco_Corsi!F204*B203</f>
        <v>0</v>
      </c>
      <c r="E203" s="9">
        <f t="shared" si="37"/>
        <v>0</v>
      </c>
      <c r="F203" s="9">
        <f>Elenco_Corsi!E204*E203</f>
        <v>0</v>
      </c>
      <c r="G203" s="9">
        <f>Elenco_Corsi!F204*E203</f>
        <v>0</v>
      </c>
      <c r="H203" s="7">
        <f t="shared" si="38"/>
        <v>0</v>
      </c>
      <c r="I203" s="7">
        <f>Elenco_Corsi!E204*H203</f>
        <v>0</v>
      </c>
      <c r="J203" s="7">
        <f>Elenco_Corsi!F204*H203</f>
        <v>0</v>
      </c>
      <c r="K203" s="12">
        <f t="shared" ca="1" si="42"/>
        <v>0</v>
      </c>
      <c r="L203" s="14" t="str">
        <f t="shared" si="43"/>
        <v/>
      </c>
      <c r="M203" s="12">
        <f ca="1">SUMPRODUCT(B$202:$B204,C$202:$C204)</f>
        <v>0</v>
      </c>
      <c r="N203" s="12">
        <f t="shared" ca="1" si="40"/>
        <v>40</v>
      </c>
      <c r="O203" s="17">
        <f t="shared" ca="1" si="44"/>
        <v>0</v>
      </c>
      <c r="P203" s="19" t="str">
        <f t="shared" si="45"/>
        <v/>
      </c>
      <c r="Q203" s="17">
        <f ca="1">SUMPRODUCT(B$202:$B204,D$202:$D204)</f>
        <v>0</v>
      </c>
      <c r="R203" s="17">
        <f t="shared" ca="1" si="41"/>
        <v>40</v>
      </c>
    </row>
    <row r="204" spans="1:18" s="22" customFormat="1" x14ac:dyDescent="0.3"/>
  </sheetData>
  <mergeCells count="4">
    <mergeCell ref="B1:D1"/>
    <mergeCell ref="E1:G1"/>
    <mergeCell ref="H1:J1"/>
    <mergeCell ref="K2:N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2</TotalTime>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17</vt:i4>
      </vt:variant>
    </vt:vector>
  </HeadingPairs>
  <TitlesOfParts>
    <vt:vector size="20" baseType="lpstr">
      <vt:lpstr>Riepilogo</vt:lpstr>
      <vt:lpstr>Elenco_Corsi</vt:lpstr>
      <vt:lpstr>Calcoli</vt:lpstr>
      <vt:lpstr>Riepilogo!Area_stampa</vt:lpstr>
      <vt:lpstr>csp_cse_3_mesi</vt:lpstr>
      <vt:lpstr>csp_cse_40h_data</vt:lpstr>
      <vt:lpstr>csp_cse_40h_ore</vt:lpstr>
      <vt:lpstr>csp_cse_6_mesi</vt:lpstr>
      <vt:lpstr>csp_cse_oggi</vt:lpstr>
      <vt:lpstr>ok_3_mesi</vt:lpstr>
      <vt:lpstr>ok_6_mesi</vt:lpstr>
      <vt:lpstr>ok_oggi</vt:lpstr>
      <vt:lpstr>rspp_3_mesi</vt:lpstr>
      <vt:lpstr>rspp_40h_data</vt:lpstr>
      <vt:lpstr>rspp_40h_ore</vt:lpstr>
      <vt:lpstr>rspp_6_mesi</vt:lpstr>
      <vt:lpstr>rspp_oggi</vt:lpstr>
      <vt:lpstr>sei_mesi</vt:lpstr>
      <vt:lpstr>Elenco_Corsi!Titoli_stampa</vt:lpstr>
      <vt:lpstr>tre_mesi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HP</dc:creator>
  <dc:description/>
  <cp:lastModifiedBy>HP</cp:lastModifiedBy>
  <cp:revision>2</cp:revision>
  <cp:lastPrinted>2020-09-06T12:44:04Z</cp:lastPrinted>
  <dcterms:created xsi:type="dcterms:W3CDTF">2020-09-02T20:22:01Z</dcterms:created>
  <dcterms:modified xsi:type="dcterms:W3CDTF">2021-06-15T15:09:45Z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